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9570" windowHeight="9120" activeTab="0"/>
  </bookViews>
  <sheets>
    <sheet name="L4 A3 A2 A1" sheetId="1" r:id="rId1"/>
    <sheet name="B3 B2b B2a MV2" sheetId="2" r:id="rId2"/>
    <sheet name="B1c B1b B1a L1" sheetId="3" r:id="rId3"/>
  </sheets>
  <externalReferences>
    <externalReference r:id="rId6"/>
  </externalReferences>
  <definedNames>
    <definedName name="dat">#REF!</definedName>
    <definedName name="grens1">#REF!</definedName>
    <definedName name="grens2">#REF!</definedName>
    <definedName name="haard">#REF!</definedName>
    <definedName name="haard1">'[1]var'!$H$10</definedName>
    <definedName name="haard2">'[1]var'!$H$11</definedName>
    <definedName name="index">#REF!</definedName>
    <definedName name="stand">#REF!</definedName>
    <definedName name="stand1">'[1]var'!$K$10</definedName>
    <definedName name="stand2">'[1]var'!$K$11</definedName>
    <definedName name="tussen1">#REF!</definedName>
    <definedName name="tussen2">#REF!</definedName>
    <definedName name="tussen3">#REF!</definedName>
    <definedName name="tussen4">#REF!</definedName>
  </definedNames>
  <calcPr fullCalcOnLoad="1"/>
</workbook>
</file>

<file path=xl/comments1.xml><?xml version="1.0" encoding="utf-8"?>
<comments xmlns="http://schemas.openxmlformats.org/spreadsheetml/2006/main">
  <authors>
    <author>Een tevreden gebruiker van Microsoft Office</author>
  </authors>
  <commentList>
    <comment ref="I6" authorId="0">
      <text>
        <r>
          <rPr>
            <sz val="8"/>
            <rFont val="Tahoma"/>
            <family val="0"/>
          </rPr>
          <t xml:space="preserve">+1
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C8" authorId="0">
      <text>
        <r>
          <rPr>
            <sz val="8"/>
            <rFont val="Tahoma"/>
            <family val="0"/>
          </rPr>
          <t xml:space="preserve">+1
</t>
        </r>
      </text>
    </comment>
    <comment ref="C10" authorId="0">
      <text>
        <r>
          <rPr>
            <sz val="8"/>
            <rFont val="Tahoma"/>
            <family val="0"/>
          </rPr>
          <t xml:space="preserve">+1
</t>
        </r>
      </text>
    </comment>
    <comment ref="C27" authorId="0">
      <text>
        <r>
          <rPr>
            <sz val="8"/>
            <rFont val="Tahoma"/>
            <family val="0"/>
          </rPr>
          <t xml:space="preserve">+1
</t>
        </r>
      </text>
    </comment>
    <comment ref="I27" authorId="0">
      <text>
        <r>
          <rPr>
            <sz val="8"/>
            <rFont val="Tahoma"/>
            <family val="0"/>
          </rPr>
          <t xml:space="preserve">+1
</t>
        </r>
      </text>
    </comment>
    <comment ref="C45" authorId="0">
      <text>
        <r>
          <rPr>
            <sz val="8"/>
            <rFont val="Tahoma"/>
            <family val="0"/>
          </rPr>
          <t>+1</t>
        </r>
      </text>
    </comment>
    <comment ref="C34" authorId="0">
      <text>
        <r>
          <rPr>
            <sz val="8"/>
            <rFont val="Tahoma"/>
            <family val="0"/>
          </rPr>
          <t>+1</t>
        </r>
      </text>
    </comment>
  </commentList>
</comments>
</file>

<file path=xl/sharedStrings.xml><?xml version="1.0" encoding="utf-8"?>
<sst xmlns="http://schemas.openxmlformats.org/spreadsheetml/2006/main" count="51" uniqueCount="19">
  <si>
    <t>Jaarloon</t>
  </si>
  <si>
    <t>Maandloon</t>
  </si>
  <si>
    <t>Anc.</t>
  </si>
  <si>
    <t>0</t>
  </si>
  <si>
    <t>B1b</t>
  </si>
  <si>
    <t>80%-1/7/02</t>
  </si>
  <si>
    <t>90%-1/1/04</t>
  </si>
  <si>
    <t xml:space="preserve">L4 Onderhoudspersoneel </t>
  </si>
  <si>
    <t>A3 Admin., techn. en/of log. assistent</t>
  </si>
  <si>
    <t>A2 Adm., techn. en/of log. medewerker</t>
  </si>
  <si>
    <t>A1 Adm., techn. en/of log. verantwoordelijke</t>
  </si>
  <si>
    <t>B3 Assistent (cat. 3)</t>
  </si>
  <si>
    <t>B2a Medewerker cat. 2 (niveau HSO)</t>
  </si>
  <si>
    <t>MV2 Medewerker cat. 2 (niveau HSO + 6 jaar B2a)</t>
  </si>
  <si>
    <t>B2b Medewerker cat. 2 (niveau LSO)</t>
  </si>
  <si>
    <t>B1c Medewerker cat. 1</t>
  </si>
  <si>
    <t>Medewerker cat. 1 (na 6 jaar B1c)</t>
  </si>
  <si>
    <t>B1a  Verantwoordelijke</t>
  </si>
  <si>
    <t>L1 Functie van universitair niveau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</si>
</sst>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0.0"/>
    <numFmt numFmtId="189" formatCode="0.0%"/>
    <numFmt numFmtId="190" formatCode="0.0000"/>
    <numFmt numFmtId="191" formatCode="0.000"/>
    <numFmt numFmtId="192" formatCode="0.00000"/>
    <numFmt numFmtId="193" formatCode="_-* #,##0.0\ _B_F_-;\-* #,##0.0\ _B_F_-;_-* &quot;-&quot;??\ _B_F_-;_-@_-"/>
    <numFmt numFmtId="194" formatCode="_-* #,##0.000\ _B_F_-;\-* #,##0.000\ _B_F_-;_-* &quot;-&quot;??\ _B_F_-;_-@_-"/>
    <numFmt numFmtId="195" formatCode="_-* #,##0.0000\ _B_F_-;\-* #,##0.0000\ _B_F_-;_-* &quot;-&quot;??\ _B_F_-;_-@_-"/>
    <numFmt numFmtId="196" formatCode="#,##0.000"/>
    <numFmt numFmtId="197" formatCode="#,##0.0000"/>
    <numFmt numFmtId="198" formatCode="#,##0.00000"/>
    <numFmt numFmtId="199" formatCode="#,##0.0"/>
    <numFmt numFmtId="200" formatCode="0.000%"/>
    <numFmt numFmtId="201" formatCode="0.0000%"/>
    <numFmt numFmtId="202" formatCode="0.000000"/>
    <numFmt numFmtId="203" formatCode="0.0000000"/>
    <numFmt numFmtId="204" formatCode="dd\-mm\-yyyy"/>
    <numFmt numFmtId="205" formatCode="#,##0.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left"/>
    </xf>
    <xf numFmtId="14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left"/>
    </xf>
    <xf numFmtId="10" fontId="5" fillId="33" borderId="12" xfId="55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10" fontId="5" fillId="33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" fontId="7" fillId="33" borderId="14" xfId="0" applyNumberFormat="1" applyFont="1" applyFill="1" applyBorder="1" applyAlignment="1">
      <alignment horizontal="left"/>
    </xf>
    <xf numFmtId="14" fontId="7" fillId="33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9" fontId="7" fillId="33" borderId="14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5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4" fontId="5" fillId="33" borderId="12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05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 horizontal="left" shrinkToFit="1"/>
    </xf>
    <xf numFmtId="0" fontId="7" fillId="0" borderId="18" xfId="0" applyFont="1" applyBorder="1" applyAlignment="1">
      <alignment shrinkToFit="1"/>
    </xf>
    <xf numFmtId="0" fontId="7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Pc305023%20-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DE"/>
      <sheetName val="basis"/>
      <sheetName val="var"/>
    </sheetNames>
    <sheetDataSet>
      <sheetData sheetId="2">
        <row r="10">
          <cell r="H10">
            <v>68817</v>
          </cell>
          <cell r="K10">
            <v>67313</v>
          </cell>
        </row>
        <row r="11">
          <cell r="H11">
            <v>76183</v>
          </cell>
          <cell r="K11">
            <v>75430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8515625" style="17" customWidth="1"/>
    <col min="2" max="2" width="9.8515625" style="1" customWidth="1"/>
    <col min="3" max="3" width="9.7109375" style="1" customWidth="1"/>
    <col min="4" max="4" width="8.8515625" style="12" bestFit="1" customWidth="1"/>
    <col min="5" max="5" width="8.8515625" style="1" bestFit="1" customWidth="1"/>
    <col min="6" max="6" width="7.7109375" style="2" customWidth="1"/>
    <col min="7" max="7" width="4.7109375" style="16" customWidth="1"/>
    <col min="8" max="9" width="9.140625" style="1" customWidth="1"/>
    <col min="10" max="11" width="8.7109375" style="1" customWidth="1"/>
    <col min="12" max="16384" width="9.140625" style="1" customWidth="1"/>
  </cols>
  <sheetData>
    <row r="1" spans="1:11" s="20" customFormat="1" ht="11.25">
      <c r="A1" s="54" t="s">
        <v>7</v>
      </c>
      <c r="D1" s="53"/>
      <c r="F1" s="52">
        <v>1.061208</v>
      </c>
      <c r="G1" s="55" t="s">
        <v>8</v>
      </c>
      <c r="H1" s="57"/>
      <c r="I1" s="57"/>
      <c r="J1" s="57"/>
      <c r="K1" s="57"/>
    </row>
    <row r="2" spans="1:11" ht="12">
      <c r="A2" s="3"/>
      <c r="B2" s="4" t="s">
        <v>0</v>
      </c>
      <c r="C2" s="4" t="s">
        <v>1</v>
      </c>
      <c r="D2" s="4"/>
      <c r="E2" s="4"/>
      <c r="F2" s="27"/>
      <c r="G2" s="14"/>
      <c r="H2" s="4" t="s">
        <v>0</v>
      </c>
      <c r="I2" s="4" t="s">
        <v>1</v>
      </c>
      <c r="J2" s="4"/>
      <c r="K2" s="4"/>
    </row>
    <row r="3" spans="1:11" ht="12">
      <c r="A3" s="5"/>
      <c r="B3" s="6">
        <v>37073</v>
      </c>
      <c r="C3" s="6">
        <v>38292</v>
      </c>
      <c r="D3" s="13">
        <v>0.8</v>
      </c>
      <c r="E3" s="13">
        <v>0.9</v>
      </c>
      <c r="F3" s="27"/>
      <c r="G3" s="7"/>
      <c r="H3" s="6">
        <v>37073</v>
      </c>
      <c r="I3" s="6">
        <v>38292</v>
      </c>
      <c r="J3" s="13">
        <v>0.8</v>
      </c>
      <c r="K3" s="13">
        <v>0.9</v>
      </c>
    </row>
    <row r="4" spans="1:11" ht="12">
      <c r="A4" s="8" t="s">
        <v>2</v>
      </c>
      <c r="B4" s="9">
        <v>1.2683</v>
      </c>
      <c r="C4" s="10"/>
      <c r="D4" s="34">
        <v>37438</v>
      </c>
      <c r="E4" s="34">
        <v>37987</v>
      </c>
      <c r="F4" s="27"/>
      <c r="G4" s="15" t="s">
        <v>2</v>
      </c>
      <c r="H4" s="9">
        <v>1.2683</v>
      </c>
      <c r="I4" s="10"/>
      <c r="J4" s="34">
        <v>37438</v>
      </c>
      <c r="K4" s="34">
        <v>37987</v>
      </c>
    </row>
    <row r="5" spans="1:11" ht="12">
      <c r="A5" s="45" t="s">
        <v>3</v>
      </c>
      <c r="B5" s="41">
        <v>14951.23</v>
      </c>
      <c r="C5" s="32">
        <f>(B5/12)*$F$1</f>
        <v>1322.1970738199998</v>
      </c>
      <c r="D5" s="32">
        <f>(C5*80/100)</f>
        <v>1057.7576590559997</v>
      </c>
      <c r="E5" s="32">
        <f>(C5*90/100)</f>
        <v>1189.977366438</v>
      </c>
      <c r="F5" s="11"/>
      <c r="G5" s="47" t="s">
        <v>3</v>
      </c>
      <c r="H5" s="32">
        <v>15682.44</v>
      </c>
      <c r="I5" s="32">
        <f>(H5/12)*$F$1</f>
        <v>1386.86089896</v>
      </c>
      <c r="J5" s="32">
        <f aca="true" t="shared" si="0" ref="J5:J32">(I5*80/100)</f>
        <v>1109.488719168</v>
      </c>
      <c r="K5" s="32">
        <f aca="true" t="shared" si="1" ref="K5:K32">(I5*90/100)</f>
        <v>1248.174809064</v>
      </c>
    </row>
    <row r="6" spans="1:11" ht="12">
      <c r="A6" s="45">
        <v>1</v>
      </c>
      <c r="B6" s="42">
        <v>15149.02</v>
      </c>
      <c r="C6" s="32">
        <f aca="true" t="shared" si="2" ref="C6:C32">(B6/12)*$F$1</f>
        <v>1339.6884346799998</v>
      </c>
      <c r="D6" s="32">
        <f aca="true" t="shared" si="3" ref="D6:D32">(C6*80/100)</f>
        <v>1071.750747744</v>
      </c>
      <c r="E6" s="32">
        <f aca="true" t="shared" si="4" ref="E6:E31">(C6*90/100)</f>
        <v>1205.7195912119998</v>
      </c>
      <c r="F6" s="11"/>
      <c r="G6" s="45">
        <v>1</v>
      </c>
      <c r="H6" s="32">
        <v>16325.8</v>
      </c>
      <c r="I6" s="32">
        <f aca="true" t="shared" si="5" ref="I6:I32">(H6/12)*$F$1</f>
        <v>1443.7557972</v>
      </c>
      <c r="J6" s="32">
        <f t="shared" si="0"/>
        <v>1155.00463776</v>
      </c>
      <c r="K6" s="32">
        <f t="shared" si="1"/>
        <v>1299.38021748</v>
      </c>
    </row>
    <row r="7" spans="1:11" ht="12">
      <c r="A7" s="45">
        <v>2</v>
      </c>
      <c r="B7" s="42">
        <v>15346.47</v>
      </c>
      <c r="C7" s="32">
        <f t="shared" si="2"/>
        <v>1357.1497279799999</v>
      </c>
      <c r="D7" s="32">
        <f t="shared" si="3"/>
        <v>1085.719782384</v>
      </c>
      <c r="E7" s="32">
        <f t="shared" si="4"/>
        <v>1221.434755182</v>
      </c>
      <c r="F7" s="11"/>
      <c r="G7" s="45">
        <v>2</v>
      </c>
      <c r="H7" s="32">
        <v>16969.17</v>
      </c>
      <c r="I7" s="32">
        <f t="shared" si="5"/>
        <v>1500.6515797799998</v>
      </c>
      <c r="J7" s="32">
        <f t="shared" si="0"/>
        <v>1200.521263824</v>
      </c>
      <c r="K7" s="32">
        <f t="shared" si="1"/>
        <v>1350.5864218019997</v>
      </c>
    </row>
    <row r="8" spans="1:11" ht="12">
      <c r="A8" s="45">
        <v>3</v>
      </c>
      <c r="B8" s="42">
        <v>15544.26</v>
      </c>
      <c r="C8" s="32">
        <f t="shared" si="2"/>
        <v>1374.6410888399998</v>
      </c>
      <c r="D8" s="32">
        <f t="shared" si="3"/>
        <v>1099.7128710719999</v>
      </c>
      <c r="E8" s="32">
        <f t="shared" si="4"/>
        <v>1237.1769799559997</v>
      </c>
      <c r="F8" s="11"/>
      <c r="G8" s="45">
        <v>3</v>
      </c>
      <c r="H8" s="32">
        <v>17612.56</v>
      </c>
      <c r="I8" s="32">
        <f t="shared" si="5"/>
        <v>1557.54913104</v>
      </c>
      <c r="J8" s="32">
        <f t="shared" si="0"/>
        <v>1246.039304832</v>
      </c>
      <c r="K8" s="32">
        <f t="shared" si="1"/>
        <v>1401.794217936</v>
      </c>
    </row>
    <row r="9" spans="1:11" ht="12">
      <c r="A9" s="45">
        <v>4</v>
      </c>
      <c r="B9" s="42">
        <v>15776.73</v>
      </c>
      <c r="C9" s="32">
        <f t="shared" si="2"/>
        <v>1395.1993408199999</v>
      </c>
      <c r="D9" s="32">
        <f t="shared" si="3"/>
        <v>1116.159472656</v>
      </c>
      <c r="E9" s="32">
        <f t="shared" si="4"/>
        <v>1255.679406738</v>
      </c>
      <c r="F9" s="11"/>
      <c r="G9" s="45">
        <v>4</v>
      </c>
      <c r="H9" s="32">
        <v>18255.93</v>
      </c>
      <c r="I9" s="32">
        <f t="shared" si="5"/>
        <v>1614.44491362</v>
      </c>
      <c r="J9" s="32">
        <f t="shared" si="0"/>
        <v>1291.555930896</v>
      </c>
      <c r="K9" s="32">
        <f t="shared" si="1"/>
        <v>1453.000422258</v>
      </c>
    </row>
    <row r="10" spans="1:11" ht="12">
      <c r="A10" s="45">
        <v>5</v>
      </c>
      <c r="B10" s="42">
        <v>15948.33</v>
      </c>
      <c r="C10" s="32">
        <f t="shared" si="2"/>
        <v>1410.37461522</v>
      </c>
      <c r="D10" s="32">
        <f t="shared" si="3"/>
        <v>1128.299692176</v>
      </c>
      <c r="E10" s="32">
        <f t="shared" si="4"/>
        <v>1269.3371536979998</v>
      </c>
      <c r="F10" s="11"/>
      <c r="G10" s="45">
        <v>5</v>
      </c>
      <c r="H10" s="32">
        <v>18255.93</v>
      </c>
      <c r="I10" s="32">
        <f t="shared" si="5"/>
        <v>1614.44491362</v>
      </c>
      <c r="J10" s="32">
        <f t="shared" si="0"/>
        <v>1291.555930896</v>
      </c>
      <c r="K10" s="32">
        <f t="shared" si="1"/>
        <v>1453.000422258</v>
      </c>
    </row>
    <row r="11" spans="1:11" ht="12">
      <c r="A11" s="45">
        <v>6</v>
      </c>
      <c r="B11" s="42">
        <v>16569.15</v>
      </c>
      <c r="C11" s="32">
        <f t="shared" si="2"/>
        <v>1465.2762111</v>
      </c>
      <c r="D11" s="32">
        <f t="shared" si="3"/>
        <v>1172.22096888</v>
      </c>
      <c r="E11" s="32">
        <f t="shared" si="4"/>
        <v>1318.7485899899998</v>
      </c>
      <c r="F11" s="11"/>
      <c r="G11" s="45">
        <v>6</v>
      </c>
      <c r="H11" s="32">
        <v>19172.88</v>
      </c>
      <c r="I11" s="32">
        <f t="shared" si="5"/>
        <v>1695.53446992</v>
      </c>
      <c r="J11" s="32">
        <f t="shared" si="0"/>
        <v>1356.4275759359998</v>
      </c>
      <c r="K11" s="32">
        <f t="shared" si="1"/>
        <v>1525.9810229280001</v>
      </c>
    </row>
    <row r="12" spans="1:11" ht="12">
      <c r="A12" s="45">
        <v>7</v>
      </c>
      <c r="B12" s="42">
        <v>16684.13</v>
      </c>
      <c r="C12" s="32">
        <f t="shared" si="2"/>
        <v>1475.44435242</v>
      </c>
      <c r="D12" s="32">
        <f t="shared" si="3"/>
        <v>1180.355481936</v>
      </c>
      <c r="E12" s="32">
        <f t="shared" si="4"/>
        <v>1327.8999171780001</v>
      </c>
      <c r="F12" s="11"/>
      <c r="G12" s="45">
        <v>7</v>
      </c>
      <c r="H12" s="32">
        <v>19172.88</v>
      </c>
      <c r="I12" s="32">
        <f t="shared" si="5"/>
        <v>1695.53446992</v>
      </c>
      <c r="J12" s="32">
        <f t="shared" si="0"/>
        <v>1356.4275759359998</v>
      </c>
      <c r="K12" s="32">
        <f t="shared" si="1"/>
        <v>1525.9810229280001</v>
      </c>
    </row>
    <row r="13" spans="1:11" ht="12">
      <c r="A13" s="45">
        <v>8</v>
      </c>
      <c r="B13" s="42">
        <v>17361.6</v>
      </c>
      <c r="C13" s="32">
        <f t="shared" si="2"/>
        <v>1535.3557343999998</v>
      </c>
      <c r="D13" s="32">
        <f t="shared" si="3"/>
        <v>1228.2845875199998</v>
      </c>
      <c r="E13" s="32">
        <f t="shared" si="4"/>
        <v>1381.8201609599998</v>
      </c>
      <c r="F13" s="11"/>
      <c r="G13" s="45">
        <v>8</v>
      </c>
      <c r="H13" s="32">
        <v>20089.87</v>
      </c>
      <c r="I13" s="32">
        <f t="shared" si="5"/>
        <v>1776.6275635799998</v>
      </c>
      <c r="J13" s="32">
        <f t="shared" si="0"/>
        <v>1421.3020508639997</v>
      </c>
      <c r="K13" s="32">
        <f t="shared" si="1"/>
        <v>1598.9648072219998</v>
      </c>
    </row>
    <row r="14" spans="1:11" ht="12">
      <c r="A14" s="45">
        <v>9</v>
      </c>
      <c r="B14" s="42">
        <v>17419.93</v>
      </c>
      <c r="C14" s="32">
        <f t="shared" si="2"/>
        <v>1540.5140896199998</v>
      </c>
      <c r="D14" s="32">
        <f t="shared" si="3"/>
        <v>1232.4112716959999</v>
      </c>
      <c r="E14" s="32">
        <f t="shared" si="4"/>
        <v>1386.462680658</v>
      </c>
      <c r="F14" s="11"/>
      <c r="G14" s="45">
        <v>9</v>
      </c>
      <c r="H14" s="32">
        <v>20089.87</v>
      </c>
      <c r="I14" s="32">
        <f t="shared" si="5"/>
        <v>1776.6275635799998</v>
      </c>
      <c r="J14" s="32">
        <f t="shared" si="0"/>
        <v>1421.3020508639997</v>
      </c>
      <c r="K14" s="32">
        <f t="shared" si="1"/>
        <v>1598.9648072219998</v>
      </c>
    </row>
    <row r="15" spans="1:11" ht="12">
      <c r="A15" s="45">
        <v>10</v>
      </c>
      <c r="B15" s="42">
        <v>18154.06</v>
      </c>
      <c r="C15" s="32">
        <f t="shared" si="2"/>
        <v>1605.4361420399998</v>
      </c>
      <c r="D15" s="32">
        <f t="shared" si="3"/>
        <v>1284.348913632</v>
      </c>
      <c r="E15" s="32">
        <f t="shared" si="4"/>
        <v>1444.8925278359998</v>
      </c>
      <c r="F15" s="11"/>
      <c r="G15" s="45">
        <v>10</v>
      </c>
      <c r="H15" s="32">
        <v>21006.86</v>
      </c>
      <c r="I15" s="32">
        <f t="shared" si="5"/>
        <v>1857.72065724</v>
      </c>
      <c r="J15" s="32">
        <f t="shared" si="0"/>
        <v>1486.176525792</v>
      </c>
      <c r="K15" s="32">
        <f t="shared" si="1"/>
        <v>1671.948591516</v>
      </c>
    </row>
    <row r="16" spans="1:11" ht="12">
      <c r="A16" s="45">
        <v>11</v>
      </c>
      <c r="B16" s="42">
        <v>18156.1</v>
      </c>
      <c r="C16" s="32">
        <f t="shared" si="2"/>
        <v>1605.6165473999997</v>
      </c>
      <c r="D16" s="32">
        <f t="shared" si="3"/>
        <v>1284.4932379199997</v>
      </c>
      <c r="E16" s="32">
        <f t="shared" si="4"/>
        <v>1445.0548926599995</v>
      </c>
      <c r="F16" s="11"/>
      <c r="G16" s="45">
        <v>11</v>
      </c>
      <c r="H16" s="32">
        <v>21006.86</v>
      </c>
      <c r="I16" s="32">
        <f t="shared" si="5"/>
        <v>1857.72065724</v>
      </c>
      <c r="J16" s="32">
        <f t="shared" si="0"/>
        <v>1486.176525792</v>
      </c>
      <c r="K16" s="32">
        <f t="shared" si="1"/>
        <v>1671.948591516</v>
      </c>
    </row>
    <row r="17" spans="1:11" ht="12">
      <c r="A17" s="45">
        <v>12</v>
      </c>
      <c r="B17" s="42">
        <v>18946.51</v>
      </c>
      <c r="C17" s="32">
        <f t="shared" si="2"/>
        <v>1675.5156653399997</v>
      </c>
      <c r="D17" s="32">
        <f t="shared" si="3"/>
        <v>1340.412532272</v>
      </c>
      <c r="E17" s="32">
        <f t="shared" si="4"/>
        <v>1507.9640988059996</v>
      </c>
      <c r="F17" s="11"/>
      <c r="G17" s="45">
        <v>12</v>
      </c>
      <c r="H17" s="32">
        <v>21923.82</v>
      </c>
      <c r="I17" s="32">
        <f t="shared" si="5"/>
        <v>1938.8110978799998</v>
      </c>
      <c r="J17" s="32">
        <f t="shared" si="0"/>
        <v>1551.048878304</v>
      </c>
      <c r="K17" s="32">
        <f t="shared" si="1"/>
        <v>1744.9299880919998</v>
      </c>
    </row>
    <row r="18" spans="1:11" ht="12">
      <c r="A18" s="45">
        <v>13</v>
      </c>
      <c r="B18" s="42">
        <v>18946.51</v>
      </c>
      <c r="C18" s="32">
        <f t="shared" si="2"/>
        <v>1675.5156653399997</v>
      </c>
      <c r="D18" s="32">
        <f t="shared" si="3"/>
        <v>1340.412532272</v>
      </c>
      <c r="E18" s="32">
        <f t="shared" si="4"/>
        <v>1507.9640988059996</v>
      </c>
      <c r="F18" s="11"/>
      <c r="G18" s="45">
        <v>13</v>
      </c>
      <c r="H18" s="32">
        <v>21923.82</v>
      </c>
      <c r="I18" s="32">
        <f t="shared" si="5"/>
        <v>1938.8110978799998</v>
      </c>
      <c r="J18" s="32">
        <f t="shared" si="0"/>
        <v>1551.048878304</v>
      </c>
      <c r="K18" s="32">
        <f t="shared" si="1"/>
        <v>1744.9299880919998</v>
      </c>
    </row>
    <row r="19" spans="1:11" ht="12">
      <c r="A19" s="45">
        <v>14</v>
      </c>
      <c r="B19" s="42">
        <v>19738.97</v>
      </c>
      <c r="C19" s="32">
        <f t="shared" si="2"/>
        <v>1745.59607298</v>
      </c>
      <c r="D19" s="32">
        <f t="shared" si="3"/>
        <v>1396.4768583839998</v>
      </c>
      <c r="E19" s="32">
        <f t="shared" si="4"/>
        <v>1571.036465682</v>
      </c>
      <c r="F19" s="11"/>
      <c r="G19" s="45">
        <v>14</v>
      </c>
      <c r="H19" s="32">
        <v>22840.81</v>
      </c>
      <c r="I19" s="32">
        <f t="shared" si="5"/>
        <v>2019.9041915399998</v>
      </c>
      <c r="J19" s="32">
        <f t="shared" si="0"/>
        <v>1615.9233532319997</v>
      </c>
      <c r="K19" s="32">
        <f t="shared" si="1"/>
        <v>1817.913772386</v>
      </c>
    </row>
    <row r="20" spans="1:11" ht="12">
      <c r="A20" s="45">
        <v>15</v>
      </c>
      <c r="B20" s="42">
        <v>19738.97</v>
      </c>
      <c r="C20" s="32">
        <f t="shared" si="2"/>
        <v>1745.59607298</v>
      </c>
      <c r="D20" s="32">
        <f t="shared" si="3"/>
        <v>1396.4768583839998</v>
      </c>
      <c r="E20" s="32">
        <f t="shared" si="4"/>
        <v>1571.036465682</v>
      </c>
      <c r="F20" s="11"/>
      <c r="G20" s="45">
        <v>15</v>
      </c>
      <c r="H20" s="32">
        <v>22840.81</v>
      </c>
      <c r="I20" s="32">
        <f t="shared" si="5"/>
        <v>2019.9041915399998</v>
      </c>
      <c r="J20" s="32">
        <f t="shared" si="0"/>
        <v>1615.9233532319997</v>
      </c>
      <c r="K20" s="32">
        <f t="shared" si="1"/>
        <v>1817.913772386</v>
      </c>
    </row>
    <row r="21" spans="1:11" ht="12">
      <c r="A21" s="45">
        <v>16</v>
      </c>
      <c r="B21" s="42">
        <v>20531.42</v>
      </c>
      <c r="C21" s="32">
        <f t="shared" si="2"/>
        <v>1815.6755962799998</v>
      </c>
      <c r="D21" s="32">
        <f t="shared" si="3"/>
        <v>1452.5404770239998</v>
      </c>
      <c r="E21" s="32">
        <f t="shared" si="4"/>
        <v>1634.1080366519998</v>
      </c>
      <c r="F21" s="11"/>
      <c r="G21" s="45">
        <v>16</v>
      </c>
      <c r="H21" s="32">
        <v>23757.8</v>
      </c>
      <c r="I21" s="32">
        <f t="shared" si="5"/>
        <v>2100.9972851999996</v>
      </c>
      <c r="J21" s="32">
        <f t="shared" si="0"/>
        <v>1680.7978281599997</v>
      </c>
      <c r="K21" s="32">
        <f t="shared" si="1"/>
        <v>1890.8975566799998</v>
      </c>
    </row>
    <row r="22" spans="1:11" ht="12">
      <c r="A22" s="45">
        <v>17</v>
      </c>
      <c r="B22" s="42">
        <v>20531.42</v>
      </c>
      <c r="C22" s="32">
        <f t="shared" si="2"/>
        <v>1815.6755962799998</v>
      </c>
      <c r="D22" s="32">
        <f t="shared" si="3"/>
        <v>1452.5404770239998</v>
      </c>
      <c r="E22" s="32">
        <f t="shared" si="4"/>
        <v>1634.1080366519998</v>
      </c>
      <c r="F22" s="11"/>
      <c r="G22" s="45">
        <v>17</v>
      </c>
      <c r="H22" s="32">
        <v>23757.8</v>
      </c>
      <c r="I22" s="32">
        <f t="shared" si="5"/>
        <v>2100.9972851999996</v>
      </c>
      <c r="J22" s="32">
        <f t="shared" si="0"/>
        <v>1680.7978281599997</v>
      </c>
      <c r="K22" s="32">
        <f t="shared" si="1"/>
        <v>1890.8975566799998</v>
      </c>
    </row>
    <row r="23" spans="1:11" ht="12">
      <c r="A23" s="45">
        <v>18</v>
      </c>
      <c r="B23" s="42">
        <v>21323.87</v>
      </c>
      <c r="C23" s="32">
        <f t="shared" si="2"/>
        <v>1885.7551195799997</v>
      </c>
      <c r="D23" s="32">
        <f t="shared" si="3"/>
        <v>1508.604095664</v>
      </c>
      <c r="E23" s="32">
        <f t="shared" si="4"/>
        <v>1697.1796076219998</v>
      </c>
      <c r="F23" s="11"/>
      <c r="G23" s="45">
        <v>18</v>
      </c>
      <c r="H23" s="32">
        <v>24674.75</v>
      </c>
      <c r="I23" s="32">
        <f t="shared" si="5"/>
        <v>2182.0868414999995</v>
      </c>
      <c r="J23" s="32">
        <f t="shared" si="0"/>
        <v>1745.6694731999999</v>
      </c>
      <c r="K23" s="32">
        <f t="shared" si="1"/>
        <v>1963.8781573499996</v>
      </c>
    </row>
    <row r="24" spans="1:11" ht="12">
      <c r="A24" s="45">
        <v>19</v>
      </c>
      <c r="B24" s="42">
        <v>21323.87</v>
      </c>
      <c r="C24" s="32">
        <f t="shared" si="2"/>
        <v>1885.7551195799997</v>
      </c>
      <c r="D24" s="32">
        <f t="shared" si="3"/>
        <v>1508.604095664</v>
      </c>
      <c r="E24" s="32">
        <f t="shared" si="4"/>
        <v>1697.1796076219998</v>
      </c>
      <c r="F24" s="11"/>
      <c r="G24" s="45">
        <v>19</v>
      </c>
      <c r="H24" s="32">
        <v>24674.75</v>
      </c>
      <c r="I24" s="32">
        <f t="shared" si="5"/>
        <v>2182.0868414999995</v>
      </c>
      <c r="J24" s="32">
        <f t="shared" si="0"/>
        <v>1745.6694731999999</v>
      </c>
      <c r="K24" s="32">
        <f t="shared" si="1"/>
        <v>1963.8781573499996</v>
      </c>
    </row>
    <row r="25" spans="1:11" ht="12">
      <c r="A25" s="45">
        <v>20</v>
      </c>
      <c r="B25" s="42">
        <v>22116.33</v>
      </c>
      <c r="C25" s="32">
        <f t="shared" si="2"/>
        <v>1955.8355272200001</v>
      </c>
      <c r="D25" s="32">
        <f t="shared" si="3"/>
        <v>1564.6684217760003</v>
      </c>
      <c r="E25" s="32">
        <f t="shared" si="4"/>
        <v>1760.251974498</v>
      </c>
      <c r="F25" s="11"/>
      <c r="G25" s="45">
        <v>20</v>
      </c>
      <c r="H25" s="32">
        <v>25591.74</v>
      </c>
      <c r="I25" s="32">
        <f t="shared" si="5"/>
        <v>2263.17993516</v>
      </c>
      <c r="J25" s="32">
        <f t="shared" si="0"/>
        <v>1810.543948128</v>
      </c>
      <c r="K25" s="32">
        <f t="shared" si="1"/>
        <v>2036.861941644</v>
      </c>
    </row>
    <row r="26" spans="1:11" ht="12">
      <c r="A26" s="45">
        <v>21</v>
      </c>
      <c r="B26" s="42">
        <v>22116.33</v>
      </c>
      <c r="C26" s="32">
        <f t="shared" si="2"/>
        <v>1955.8355272200001</v>
      </c>
      <c r="D26" s="32">
        <f t="shared" si="3"/>
        <v>1564.6684217760003</v>
      </c>
      <c r="E26" s="32">
        <f t="shared" si="4"/>
        <v>1760.251974498</v>
      </c>
      <c r="F26" s="11"/>
      <c r="G26" s="45">
        <v>21</v>
      </c>
      <c r="H26" s="32">
        <v>25591.74</v>
      </c>
      <c r="I26" s="32">
        <f t="shared" si="5"/>
        <v>2263.17993516</v>
      </c>
      <c r="J26" s="32">
        <f t="shared" si="0"/>
        <v>1810.543948128</v>
      </c>
      <c r="K26" s="32">
        <f t="shared" si="1"/>
        <v>2036.861941644</v>
      </c>
    </row>
    <row r="27" spans="1:11" ht="12">
      <c r="A27" s="45">
        <v>22</v>
      </c>
      <c r="B27" s="42">
        <v>22908.78</v>
      </c>
      <c r="C27" s="32">
        <f t="shared" si="2"/>
        <v>2025.9150505199996</v>
      </c>
      <c r="D27" s="32">
        <f t="shared" si="3"/>
        <v>1620.7320404159996</v>
      </c>
      <c r="E27" s="32">
        <f t="shared" si="4"/>
        <v>1823.3235454679996</v>
      </c>
      <c r="F27" s="11"/>
      <c r="G27" s="45">
        <v>22</v>
      </c>
      <c r="H27" s="32">
        <v>26508.73</v>
      </c>
      <c r="I27" s="32">
        <f t="shared" si="5"/>
        <v>2344.27302882</v>
      </c>
      <c r="J27" s="32">
        <f t="shared" si="0"/>
        <v>1875.418423056</v>
      </c>
      <c r="K27" s="32">
        <f t="shared" si="1"/>
        <v>2109.8457259379998</v>
      </c>
    </row>
    <row r="28" spans="1:11" ht="12">
      <c r="A28" s="45">
        <v>23</v>
      </c>
      <c r="B28" s="42">
        <v>23701.23</v>
      </c>
      <c r="C28" s="32">
        <f t="shared" si="2"/>
        <v>2095.99457382</v>
      </c>
      <c r="D28" s="32">
        <f t="shared" si="3"/>
        <v>1676.795659056</v>
      </c>
      <c r="E28" s="32">
        <f t="shared" si="4"/>
        <v>1886.3951164379998</v>
      </c>
      <c r="F28" s="11"/>
      <c r="G28" s="45">
        <v>23</v>
      </c>
      <c r="H28" s="32">
        <v>27425.69</v>
      </c>
      <c r="I28" s="32">
        <f t="shared" si="5"/>
        <v>2425.3634694599996</v>
      </c>
      <c r="J28" s="32">
        <f t="shared" si="0"/>
        <v>1940.2907755679998</v>
      </c>
      <c r="K28" s="32">
        <f t="shared" si="1"/>
        <v>2182.8271225139997</v>
      </c>
    </row>
    <row r="29" spans="1:11" ht="12">
      <c r="A29" s="45">
        <v>24</v>
      </c>
      <c r="B29" s="42">
        <v>24493.66</v>
      </c>
      <c r="C29" s="32">
        <f t="shared" si="2"/>
        <v>2166.0723284399996</v>
      </c>
      <c r="D29" s="32">
        <f t="shared" si="3"/>
        <v>1732.8578627519996</v>
      </c>
      <c r="E29" s="32">
        <f t="shared" si="4"/>
        <v>1949.4650955959996</v>
      </c>
      <c r="F29" s="11"/>
      <c r="G29" s="45">
        <v>24</v>
      </c>
      <c r="H29" s="32">
        <v>28342.68</v>
      </c>
      <c r="I29" s="32">
        <f t="shared" si="5"/>
        <v>2506.45656312</v>
      </c>
      <c r="J29" s="32">
        <f t="shared" si="0"/>
        <v>2005.165250496</v>
      </c>
      <c r="K29" s="32">
        <f t="shared" si="1"/>
        <v>2255.810906808</v>
      </c>
    </row>
    <row r="30" spans="1:11" ht="12">
      <c r="A30" s="45">
        <v>25</v>
      </c>
      <c r="B30" s="42">
        <v>24493.66</v>
      </c>
      <c r="C30" s="32">
        <f t="shared" si="2"/>
        <v>2166.0723284399996</v>
      </c>
      <c r="D30" s="32">
        <f t="shared" si="3"/>
        <v>1732.8578627519996</v>
      </c>
      <c r="E30" s="32">
        <f t="shared" si="4"/>
        <v>1949.4650955959996</v>
      </c>
      <c r="F30" s="11"/>
      <c r="G30" s="45">
        <v>25</v>
      </c>
      <c r="H30" s="32">
        <v>28342.68</v>
      </c>
      <c r="I30" s="32">
        <f t="shared" si="5"/>
        <v>2506.45656312</v>
      </c>
      <c r="J30" s="32">
        <f t="shared" si="0"/>
        <v>2005.165250496</v>
      </c>
      <c r="K30" s="32">
        <f t="shared" si="1"/>
        <v>2255.810906808</v>
      </c>
    </row>
    <row r="31" spans="1:11" ht="12">
      <c r="A31" s="45">
        <v>26</v>
      </c>
      <c r="B31" s="42">
        <v>24493.66</v>
      </c>
      <c r="C31" s="32">
        <f t="shared" si="2"/>
        <v>2166.0723284399996</v>
      </c>
      <c r="D31" s="32">
        <f t="shared" si="3"/>
        <v>1732.8578627519996</v>
      </c>
      <c r="E31" s="32">
        <f t="shared" si="4"/>
        <v>1949.4650955959996</v>
      </c>
      <c r="F31" s="11"/>
      <c r="G31" s="45">
        <v>26</v>
      </c>
      <c r="H31" s="32">
        <v>28342.68</v>
      </c>
      <c r="I31" s="32">
        <f t="shared" si="5"/>
        <v>2506.45656312</v>
      </c>
      <c r="J31" s="32">
        <f t="shared" si="0"/>
        <v>2005.165250496</v>
      </c>
      <c r="K31" s="32">
        <f t="shared" si="1"/>
        <v>2255.810906808</v>
      </c>
    </row>
    <row r="32" spans="1:11" ht="12">
      <c r="A32" s="46">
        <v>27</v>
      </c>
      <c r="B32" s="43">
        <v>24493.66</v>
      </c>
      <c r="C32" s="33">
        <f t="shared" si="2"/>
        <v>2166.0723284399996</v>
      </c>
      <c r="D32" s="33">
        <f t="shared" si="3"/>
        <v>1732.8578627519996</v>
      </c>
      <c r="E32" s="33">
        <f>(C32*90/100)</f>
        <v>1949.4650955959996</v>
      </c>
      <c r="F32" s="11"/>
      <c r="G32" s="46">
        <v>27</v>
      </c>
      <c r="H32" s="33">
        <v>28342.68</v>
      </c>
      <c r="I32" s="33">
        <f t="shared" si="5"/>
        <v>2506.45656312</v>
      </c>
      <c r="J32" s="33">
        <f t="shared" si="0"/>
        <v>2005.165250496</v>
      </c>
      <c r="K32" s="33">
        <f t="shared" si="1"/>
        <v>2255.810906808</v>
      </c>
    </row>
    <row r="33" ht="12">
      <c r="A33" s="31"/>
    </row>
    <row r="34" spans="1:11" s="20" customFormat="1" ht="11.25">
      <c r="A34" s="19" t="s">
        <v>9</v>
      </c>
      <c r="G34" s="55" t="s">
        <v>10</v>
      </c>
      <c r="H34" s="56"/>
      <c r="I34" s="56"/>
      <c r="J34" s="56"/>
      <c r="K34" s="56"/>
    </row>
    <row r="35" spans="1:11" ht="12">
      <c r="A35" s="3"/>
      <c r="B35" s="4" t="s">
        <v>0</v>
      </c>
      <c r="C35" s="4" t="s">
        <v>1</v>
      </c>
      <c r="D35" s="4"/>
      <c r="E35" s="4"/>
      <c r="F35" s="1"/>
      <c r="G35" s="3"/>
      <c r="H35" s="18" t="s">
        <v>0</v>
      </c>
      <c r="I35" s="4" t="s">
        <v>1</v>
      </c>
      <c r="J35" s="4"/>
      <c r="K35" s="4"/>
    </row>
    <row r="36" spans="1:11" ht="12">
      <c r="A36" s="5"/>
      <c r="B36" s="6">
        <v>37073</v>
      </c>
      <c r="C36" s="6">
        <v>38292</v>
      </c>
      <c r="D36" s="13">
        <v>0.8</v>
      </c>
      <c r="E36" s="13">
        <v>0.9</v>
      </c>
      <c r="F36" s="1"/>
      <c r="G36" s="5"/>
      <c r="H36" s="6">
        <v>37073</v>
      </c>
      <c r="I36" s="6">
        <v>38292</v>
      </c>
      <c r="J36" s="13">
        <v>0.8</v>
      </c>
      <c r="K36" s="13">
        <v>0.9</v>
      </c>
    </row>
    <row r="37" spans="1:11" ht="12">
      <c r="A37" s="8" t="s">
        <v>2</v>
      </c>
      <c r="B37" s="9">
        <v>1.2683</v>
      </c>
      <c r="C37" s="10"/>
      <c r="D37" s="34">
        <v>37438</v>
      </c>
      <c r="E37" s="34">
        <v>37987</v>
      </c>
      <c r="F37" s="1"/>
      <c r="G37" s="8" t="s">
        <v>2</v>
      </c>
      <c r="H37" s="9">
        <v>1.2683</v>
      </c>
      <c r="I37" s="10"/>
      <c r="J37" s="34">
        <v>37438</v>
      </c>
      <c r="K37" s="34">
        <v>37987</v>
      </c>
    </row>
    <row r="38" spans="1:11" ht="12">
      <c r="A38" s="45" t="s">
        <v>3</v>
      </c>
      <c r="B38" s="32">
        <v>17037.73</v>
      </c>
      <c r="C38" s="32">
        <f>(B38/12)*$F$1</f>
        <v>1506.7146148199997</v>
      </c>
      <c r="D38" s="32">
        <f aca="true" t="shared" si="6" ref="D38:D65">(C38*80/100)</f>
        <v>1205.3716918559999</v>
      </c>
      <c r="E38" s="32">
        <f aca="true" t="shared" si="7" ref="E38:E65">(C38*90/100)</f>
        <v>1356.043153338</v>
      </c>
      <c r="F38" s="1"/>
      <c r="G38" s="45" t="s">
        <v>3</v>
      </c>
      <c r="H38" s="32">
        <v>19981.72</v>
      </c>
      <c r="I38" s="32">
        <f>(H38/12)*$F$1</f>
        <v>1767.06342648</v>
      </c>
      <c r="J38" s="32">
        <f aca="true" t="shared" si="8" ref="J38:J64">(I38*80/100)</f>
        <v>1413.650741184</v>
      </c>
      <c r="K38" s="32">
        <f aca="true" t="shared" si="9" ref="K38:K64">(I38*90/100)</f>
        <v>1590.3570838320002</v>
      </c>
    </row>
    <row r="39" spans="1:11" ht="12">
      <c r="A39" s="45">
        <v>1</v>
      </c>
      <c r="B39" s="32">
        <v>17736.69</v>
      </c>
      <c r="C39" s="32">
        <f aca="true" t="shared" si="10" ref="C39:C65">(B39/12)*$F$1</f>
        <v>1568.5264434599999</v>
      </c>
      <c r="D39" s="32">
        <f t="shared" si="6"/>
        <v>1254.8211547679998</v>
      </c>
      <c r="E39" s="32">
        <f t="shared" si="7"/>
        <v>1411.673799114</v>
      </c>
      <c r="F39" s="1"/>
      <c r="G39" s="45">
        <v>1</v>
      </c>
      <c r="H39" s="32">
        <v>20362.33</v>
      </c>
      <c r="I39" s="32">
        <f aca="true" t="shared" si="11" ref="I39:I65">(H39/12)*$F$1</f>
        <v>1800.72229122</v>
      </c>
      <c r="J39" s="32">
        <f>(I39*80/100)</f>
        <v>1440.5778329759999</v>
      </c>
      <c r="K39" s="32">
        <f>(I39*90/100)</f>
        <v>1620.6500620979998</v>
      </c>
    </row>
    <row r="40" spans="1:11" ht="12">
      <c r="A40" s="45">
        <v>2</v>
      </c>
      <c r="B40" s="32">
        <v>18435.65</v>
      </c>
      <c r="C40" s="32">
        <f t="shared" si="10"/>
        <v>1630.3382721</v>
      </c>
      <c r="D40" s="32">
        <f t="shared" si="6"/>
        <v>1304.27061768</v>
      </c>
      <c r="E40" s="32">
        <f t="shared" si="7"/>
        <v>1467.3044448900002</v>
      </c>
      <c r="F40" s="1"/>
      <c r="G40" s="45">
        <v>2</v>
      </c>
      <c r="H40" s="32">
        <v>20949.61</v>
      </c>
      <c r="I40" s="32">
        <f t="shared" si="11"/>
        <v>1852.65781074</v>
      </c>
      <c r="J40" s="32">
        <f t="shared" si="8"/>
        <v>1482.1262485920001</v>
      </c>
      <c r="K40" s="32">
        <f t="shared" si="9"/>
        <v>1667.392029666</v>
      </c>
    </row>
    <row r="41" spans="1:11" ht="12">
      <c r="A41" s="45">
        <v>3</v>
      </c>
      <c r="B41" s="32">
        <v>19134.62</v>
      </c>
      <c r="C41" s="32">
        <f t="shared" si="10"/>
        <v>1692.1509850799998</v>
      </c>
      <c r="D41" s="32">
        <f t="shared" si="6"/>
        <v>1353.7207880639999</v>
      </c>
      <c r="E41" s="32">
        <f t="shared" si="7"/>
        <v>1522.9358865719998</v>
      </c>
      <c r="F41" s="1"/>
      <c r="G41" s="45">
        <v>3</v>
      </c>
      <c r="H41" s="32">
        <v>21743.88</v>
      </c>
      <c r="I41" s="32">
        <f t="shared" si="11"/>
        <v>1922.8982839199998</v>
      </c>
      <c r="J41" s="32">
        <f t="shared" si="8"/>
        <v>1538.3186271359998</v>
      </c>
      <c r="K41" s="32">
        <f t="shared" si="9"/>
        <v>1730.608455528</v>
      </c>
    </row>
    <row r="42" spans="1:11" ht="12">
      <c r="A42" s="45">
        <v>4</v>
      </c>
      <c r="B42" s="32">
        <v>19833.58</v>
      </c>
      <c r="C42" s="32">
        <f t="shared" si="10"/>
        <v>1753.96281372</v>
      </c>
      <c r="D42" s="32">
        <f t="shared" si="6"/>
        <v>1403.170250976</v>
      </c>
      <c r="E42" s="32">
        <f t="shared" si="7"/>
        <v>1578.566532348</v>
      </c>
      <c r="F42" s="1"/>
      <c r="G42" s="45">
        <v>4</v>
      </c>
      <c r="H42" s="32">
        <v>22538.16</v>
      </c>
      <c r="I42" s="32">
        <f t="shared" si="11"/>
        <v>1993.1396414399999</v>
      </c>
      <c r="J42" s="32">
        <f t="shared" si="8"/>
        <v>1594.5117131519999</v>
      </c>
      <c r="K42" s="32">
        <f t="shared" si="9"/>
        <v>1793.8256772959999</v>
      </c>
    </row>
    <row r="43" spans="1:11" ht="12">
      <c r="A43" s="45">
        <v>5</v>
      </c>
      <c r="B43" s="32">
        <v>19833.58</v>
      </c>
      <c r="C43" s="32">
        <f t="shared" si="10"/>
        <v>1753.96281372</v>
      </c>
      <c r="D43" s="32">
        <f t="shared" si="6"/>
        <v>1403.170250976</v>
      </c>
      <c r="E43" s="32">
        <f t="shared" si="7"/>
        <v>1578.566532348</v>
      </c>
      <c r="F43" s="1"/>
      <c r="G43" s="45">
        <v>5</v>
      </c>
      <c r="H43" s="32">
        <v>22538.16</v>
      </c>
      <c r="I43" s="32">
        <f t="shared" si="11"/>
        <v>1993.1396414399999</v>
      </c>
      <c r="J43" s="32">
        <f t="shared" si="8"/>
        <v>1594.5117131519999</v>
      </c>
      <c r="K43" s="32">
        <f t="shared" si="9"/>
        <v>1793.8256772959999</v>
      </c>
    </row>
    <row r="44" spans="1:11" ht="12">
      <c r="A44" s="45">
        <v>6</v>
      </c>
      <c r="B44" s="32">
        <v>20829.81</v>
      </c>
      <c r="C44" s="32">
        <f t="shared" si="10"/>
        <v>1842.06341754</v>
      </c>
      <c r="D44" s="32">
        <f t="shared" si="6"/>
        <v>1473.6507340320002</v>
      </c>
      <c r="E44" s="32">
        <f t="shared" si="7"/>
        <v>1657.857075786</v>
      </c>
      <c r="F44" s="1"/>
      <c r="G44" s="45">
        <v>6</v>
      </c>
      <c r="H44" s="32">
        <v>23670.23</v>
      </c>
      <c r="I44" s="32">
        <f t="shared" si="11"/>
        <v>2093.25311982</v>
      </c>
      <c r="J44" s="32">
        <f t="shared" si="8"/>
        <v>1674.602495856</v>
      </c>
      <c r="K44" s="32">
        <f t="shared" si="9"/>
        <v>1883.927807838</v>
      </c>
    </row>
    <row r="45" spans="1:11" ht="12">
      <c r="A45" s="45">
        <v>7</v>
      </c>
      <c r="B45" s="32">
        <v>20829.81</v>
      </c>
      <c r="C45" s="32">
        <f t="shared" si="10"/>
        <v>1842.06341754</v>
      </c>
      <c r="D45" s="32">
        <f t="shared" si="6"/>
        <v>1473.6507340320002</v>
      </c>
      <c r="E45" s="32">
        <f t="shared" si="7"/>
        <v>1657.857075786</v>
      </c>
      <c r="F45" s="1"/>
      <c r="G45" s="45">
        <v>7</v>
      </c>
      <c r="H45" s="32">
        <v>24928.32</v>
      </c>
      <c r="I45" s="32">
        <f t="shared" si="11"/>
        <v>2204.51105088</v>
      </c>
      <c r="J45" s="32">
        <f t="shared" si="8"/>
        <v>1763.6088407039997</v>
      </c>
      <c r="K45" s="32">
        <f t="shared" si="9"/>
        <v>1984.059945792</v>
      </c>
    </row>
    <row r="46" spans="1:11" ht="12">
      <c r="A46" s="45">
        <v>8</v>
      </c>
      <c r="B46" s="32">
        <v>21826.03</v>
      </c>
      <c r="C46" s="32">
        <f t="shared" si="10"/>
        <v>1930.1631370199998</v>
      </c>
      <c r="D46" s="32">
        <f t="shared" si="6"/>
        <v>1544.1305096159997</v>
      </c>
      <c r="E46" s="32">
        <f t="shared" si="7"/>
        <v>1737.1468233179999</v>
      </c>
      <c r="F46" s="1"/>
      <c r="G46" s="45">
        <v>8</v>
      </c>
      <c r="H46" s="32">
        <v>24928.32</v>
      </c>
      <c r="I46" s="32">
        <f t="shared" si="11"/>
        <v>2204.51105088</v>
      </c>
      <c r="J46" s="32">
        <f t="shared" si="8"/>
        <v>1763.6088407039997</v>
      </c>
      <c r="K46" s="32">
        <f t="shared" si="9"/>
        <v>1984.059945792</v>
      </c>
    </row>
    <row r="47" spans="1:11" ht="12">
      <c r="A47" s="45">
        <v>9</v>
      </c>
      <c r="B47" s="32">
        <v>21826.03</v>
      </c>
      <c r="C47" s="32">
        <f t="shared" si="10"/>
        <v>1930.1631370199998</v>
      </c>
      <c r="D47" s="32">
        <f t="shared" si="6"/>
        <v>1544.1305096159997</v>
      </c>
      <c r="E47" s="32">
        <f t="shared" si="7"/>
        <v>1737.1468233179999</v>
      </c>
      <c r="F47" s="1"/>
      <c r="G47" s="45">
        <v>9</v>
      </c>
      <c r="H47" s="32">
        <v>25580.99</v>
      </c>
      <c r="I47" s="32">
        <f t="shared" si="11"/>
        <v>2262.22926966</v>
      </c>
      <c r="J47" s="32">
        <f t="shared" si="8"/>
        <v>1809.7834157280001</v>
      </c>
      <c r="K47" s="32">
        <f t="shared" si="9"/>
        <v>2036.0063426940003</v>
      </c>
    </row>
    <row r="48" spans="1:11" ht="12">
      <c r="A48" s="45">
        <v>10</v>
      </c>
      <c r="B48" s="32">
        <v>22822.25</v>
      </c>
      <c r="C48" s="32">
        <f t="shared" si="10"/>
        <v>2018.2628565</v>
      </c>
      <c r="D48" s="32">
        <f t="shared" si="6"/>
        <v>1614.6102852</v>
      </c>
      <c r="E48" s="32">
        <f t="shared" si="7"/>
        <v>1816.4365708500002</v>
      </c>
      <c r="F48" s="1"/>
      <c r="G48" s="45">
        <v>10</v>
      </c>
      <c r="H48" s="32">
        <v>25934.38</v>
      </c>
      <c r="I48" s="32">
        <f t="shared" si="11"/>
        <v>2293.4809609199997</v>
      </c>
      <c r="J48" s="32">
        <f t="shared" si="8"/>
        <v>1834.784768736</v>
      </c>
      <c r="K48" s="32">
        <f t="shared" si="9"/>
        <v>2064.1328648279996</v>
      </c>
    </row>
    <row r="49" spans="1:11" ht="12">
      <c r="A49" s="45">
        <v>11</v>
      </c>
      <c r="B49" s="32">
        <v>22822.25</v>
      </c>
      <c r="C49" s="32">
        <f t="shared" si="10"/>
        <v>2018.2628565</v>
      </c>
      <c r="D49" s="32">
        <f t="shared" si="6"/>
        <v>1614.6102852</v>
      </c>
      <c r="E49" s="32">
        <f t="shared" si="7"/>
        <v>1816.4365708500002</v>
      </c>
      <c r="F49" s="1"/>
      <c r="G49" s="45">
        <v>11</v>
      </c>
      <c r="H49" s="32">
        <v>26233.28</v>
      </c>
      <c r="I49" s="32">
        <f t="shared" si="11"/>
        <v>2319.9138835199997</v>
      </c>
      <c r="J49" s="32">
        <f t="shared" si="8"/>
        <v>1855.9311068159996</v>
      </c>
      <c r="K49" s="32">
        <f t="shared" si="9"/>
        <v>2087.9224951679994</v>
      </c>
    </row>
    <row r="50" spans="1:11" ht="12">
      <c r="A50" s="45">
        <v>12</v>
      </c>
      <c r="B50" s="32">
        <v>23818.48</v>
      </c>
      <c r="C50" s="32">
        <f t="shared" si="10"/>
        <v>2106.36346032</v>
      </c>
      <c r="D50" s="32">
        <f t="shared" si="6"/>
        <v>1685.090768256</v>
      </c>
      <c r="E50" s="32">
        <f t="shared" si="7"/>
        <v>1895.727114288</v>
      </c>
      <c r="F50" s="1"/>
      <c r="G50" s="45">
        <v>12</v>
      </c>
      <c r="H50" s="32">
        <v>27066.45</v>
      </c>
      <c r="I50" s="32">
        <f t="shared" si="11"/>
        <v>2393.5944392999995</v>
      </c>
      <c r="J50" s="32">
        <f t="shared" si="8"/>
        <v>1914.8755514399995</v>
      </c>
      <c r="K50" s="32">
        <f t="shared" si="9"/>
        <v>2154.2349953699995</v>
      </c>
    </row>
    <row r="51" spans="1:11" ht="12">
      <c r="A51" s="45">
        <v>13</v>
      </c>
      <c r="B51" s="32">
        <v>23818.48</v>
      </c>
      <c r="C51" s="32">
        <f t="shared" si="10"/>
        <v>2106.36346032</v>
      </c>
      <c r="D51" s="32">
        <f t="shared" si="6"/>
        <v>1685.090768256</v>
      </c>
      <c r="E51" s="32">
        <f t="shared" si="7"/>
        <v>1895.727114288</v>
      </c>
      <c r="F51" s="1"/>
      <c r="G51" s="45">
        <v>13</v>
      </c>
      <c r="H51" s="32">
        <v>27066.45</v>
      </c>
      <c r="I51" s="32">
        <f t="shared" si="11"/>
        <v>2393.5944392999995</v>
      </c>
      <c r="J51" s="32">
        <f t="shared" si="8"/>
        <v>1914.8755514399995</v>
      </c>
      <c r="K51" s="32">
        <f t="shared" si="9"/>
        <v>2154.2349953699995</v>
      </c>
    </row>
    <row r="52" spans="1:11" ht="12">
      <c r="A52" s="45">
        <v>14</v>
      </c>
      <c r="B52" s="32">
        <v>24814.7</v>
      </c>
      <c r="C52" s="32">
        <f t="shared" si="10"/>
        <v>2194.4631798</v>
      </c>
      <c r="D52" s="32">
        <f t="shared" si="6"/>
        <v>1755.5705438400003</v>
      </c>
      <c r="E52" s="32">
        <f t="shared" si="7"/>
        <v>1975.01686182</v>
      </c>
      <c r="F52" s="1"/>
      <c r="G52" s="45">
        <v>14</v>
      </c>
      <c r="H52" s="32">
        <v>28198.52</v>
      </c>
      <c r="I52" s="32">
        <f t="shared" si="11"/>
        <v>2493.70791768</v>
      </c>
      <c r="J52" s="32">
        <f t="shared" si="8"/>
        <v>1994.9663341439998</v>
      </c>
      <c r="K52" s="32">
        <f t="shared" si="9"/>
        <v>2244.337125912</v>
      </c>
    </row>
    <row r="53" spans="1:11" ht="12">
      <c r="A53" s="45">
        <v>15</v>
      </c>
      <c r="B53" s="32">
        <v>24814.7</v>
      </c>
      <c r="C53" s="32">
        <f t="shared" si="10"/>
        <v>2194.4631798</v>
      </c>
      <c r="D53" s="32">
        <f t="shared" si="6"/>
        <v>1755.5705438400003</v>
      </c>
      <c r="E53" s="32">
        <f t="shared" si="7"/>
        <v>1975.01686182</v>
      </c>
      <c r="F53" s="1"/>
      <c r="G53" s="45">
        <v>15</v>
      </c>
      <c r="H53" s="32">
        <v>28198.52</v>
      </c>
      <c r="I53" s="32">
        <f t="shared" si="11"/>
        <v>2493.70791768</v>
      </c>
      <c r="J53" s="32">
        <f t="shared" si="8"/>
        <v>1994.9663341439998</v>
      </c>
      <c r="K53" s="32">
        <f t="shared" si="9"/>
        <v>2244.337125912</v>
      </c>
    </row>
    <row r="54" spans="1:11" ht="12">
      <c r="A54" s="45">
        <v>16</v>
      </c>
      <c r="B54" s="32">
        <v>25810.92</v>
      </c>
      <c r="C54" s="32">
        <f t="shared" si="10"/>
        <v>2282.56289928</v>
      </c>
      <c r="D54" s="32">
        <f t="shared" si="6"/>
        <v>1826.0503194239998</v>
      </c>
      <c r="E54" s="32">
        <f t="shared" si="7"/>
        <v>2054.306609352</v>
      </c>
      <c r="F54" s="1"/>
      <c r="G54" s="45">
        <v>16</v>
      </c>
      <c r="H54" s="32">
        <v>29784.88</v>
      </c>
      <c r="I54" s="32">
        <f t="shared" si="11"/>
        <v>2633.9960779199996</v>
      </c>
      <c r="J54" s="32">
        <f t="shared" si="8"/>
        <v>2107.1968623359994</v>
      </c>
      <c r="K54" s="32">
        <f t="shared" si="9"/>
        <v>2370.596470128</v>
      </c>
    </row>
    <row r="55" spans="1:11" ht="12">
      <c r="A55" s="45">
        <v>17</v>
      </c>
      <c r="B55" s="32">
        <v>25810.92</v>
      </c>
      <c r="C55" s="32">
        <f t="shared" si="10"/>
        <v>2282.56289928</v>
      </c>
      <c r="D55" s="32">
        <f t="shared" si="6"/>
        <v>1826.0503194239998</v>
      </c>
      <c r="E55" s="32">
        <f t="shared" si="7"/>
        <v>2054.306609352</v>
      </c>
      <c r="F55" s="1"/>
      <c r="G55" s="45">
        <v>17</v>
      </c>
      <c r="H55" s="32">
        <v>30437.17</v>
      </c>
      <c r="I55" s="32">
        <f t="shared" si="11"/>
        <v>2691.68069178</v>
      </c>
      <c r="J55" s="32">
        <f t="shared" si="8"/>
        <v>2153.344553424</v>
      </c>
      <c r="K55" s="32">
        <f t="shared" si="9"/>
        <v>2422.5126226019997</v>
      </c>
    </row>
    <row r="56" spans="1:11" ht="12">
      <c r="A56" s="45">
        <v>18</v>
      </c>
      <c r="B56" s="32">
        <v>26807.15</v>
      </c>
      <c r="C56" s="32">
        <f t="shared" si="10"/>
        <v>2370.6635031</v>
      </c>
      <c r="D56" s="32">
        <f t="shared" si="6"/>
        <v>1896.5308024800001</v>
      </c>
      <c r="E56" s="32">
        <f t="shared" si="7"/>
        <v>2133.59715279</v>
      </c>
      <c r="F56" s="1"/>
      <c r="G56" s="45">
        <v>18</v>
      </c>
      <c r="H56" s="32">
        <v>31371.14</v>
      </c>
      <c r="I56" s="32">
        <f t="shared" si="11"/>
        <v>2774.27539476</v>
      </c>
      <c r="J56" s="32">
        <f t="shared" si="8"/>
        <v>2219.420315808</v>
      </c>
      <c r="K56" s="32">
        <f t="shared" si="9"/>
        <v>2496.8478552839997</v>
      </c>
    </row>
    <row r="57" spans="1:11" ht="12">
      <c r="A57" s="45">
        <v>19</v>
      </c>
      <c r="B57" s="32">
        <v>26807.15</v>
      </c>
      <c r="C57" s="32">
        <f t="shared" si="10"/>
        <v>2370.6635031</v>
      </c>
      <c r="D57" s="32">
        <f t="shared" si="6"/>
        <v>1896.5308024800001</v>
      </c>
      <c r="E57" s="32">
        <f t="shared" si="7"/>
        <v>2133.59715279</v>
      </c>
      <c r="F57" s="1"/>
      <c r="G57" s="45">
        <v>19</v>
      </c>
      <c r="H57" s="32">
        <v>32023.43</v>
      </c>
      <c r="I57" s="32">
        <f t="shared" si="11"/>
        <v>2831.96000862</v>
      </c>
      <c r="J57" s="32">
        <f t="shared" si="8"/>
        <v>2265.568006896</v>
      </c>
      <c r="K57" s="32">
        <f t="shared" si="9"/>
        <v>2548.764007758</v>
      </c>
    </row>
    <row r="58" spans="1:11" ht="12">
      <c r="A58" s="45">
        <v>20</v>
      </c>
      <c r="B58" s="32">
        <v>27803.37</v>
      </c>
      <c r="C58" s="32">
        <f t="shared" si="10"/>
        <v>2458.7632225799994</v>
      </c>
      <c r="D58" s="32">
        <f t="shared" si="6"/>
        <v>1967.0105780639994</v>
      </c>
      <c r="E58" s="32">
        <f t="shared" si="7"/>
        <v>2212.8869003219997</v>
      </c>
      <c r="F58" s="1"/>
      <c r="G58" s="45">
        <v>20</v>
      </c>
      <c r="H58" s="32">
        <v>32023.43</v>
      </c>
      <c r="I58" s="32">
        <f t="shared" si="11"/>
        <v>2831.96000862</v>
      </c>
      <c r="J58" s="32">
        <f t="shared" si="8"/>
        <v>2265.568006896</v>
      </c>
      <c r="K58" s="32">
        <f t="shared" si="9"/>
        <v>2548.764007758</v>
      </c>
    </row>
    <row r="59" spans="1:11" ht="12">
      <c r="A59" s="45">
        <v>21</v>
      </c>
      <c r="B59" s="32">
        <v>27803.37</v>
      </c>
      <c r="C59" s="32">
        <f t="shared" si="10"/>
        <v>2458.7632225799994</v>
      </c>
      <c r="D59" s="32">
        <f t="shared" si="6"/>
        <v>1967.0105780639994</v>
      </c>
      <c r="E59" s="32">
        <f t="shared" si="7"/>
        <v>2212.8869003219997</v>
      </c>
      <c r="F59" s="1"/>
      <c r="G59" s="45">
        <v>21</v>
      </c>
      <c r="H59" s="32">
        <v>32675.72</v>
      </c>
      <c r="I59" s="32">
        <f t="shared" si="11"/>
        <v>2889.64462248</v>
      </c>
      <c r="J59" s="32">
        <f t="shared" si="8"/>
        <v>2311.715697984</v>
      </c>
      <c r="K59" s="32">
        <f t="shared" si="9"/>
        <v>2600.680160232</v>
      </c>
    </row>
    <row r="60" spans="1:11" ht="12">
      <c r="A60" s="45">
        <v>22</v>
      </c>
      <c r="B60" s="32">
        <v>28799.59</v>
      </c>
      <c r="C60" s="32">
        <f t="shared" si="10"/>
        <v>2546.8629420599996</v>
      </c>
      <c r="D60" s="32">
        <f t="shared" si="6"/>
        <v>2037.4903536479997</v>
      </c>
      <c r="E60" s="32">
        <f t="shared" si="7"/>
        <v>2292.176647854</v>
      </c>
      <c r="F60" s="1"/>
      <c r="G60" s="45">
        <v>22</v>
      </c>
      <c r="H60" s="32">
        <v>32726.81</v>
      </c>
      <c r="I60" s="32">
        <f t="shared" si="11"/>
        <v>2894.1627155399997</v>
      </c>
      <c r="J60" s="32">
        <f t="shared" si="8"/>
        <v>2315.330172432</v>
      </c>
      <c r="K60" s="32">
        <f t="shared" si="9"/>
        <v>2604.7464439859996</v>
      </c>
    </row>
    <row r="61" spans="1:11" ht="12">
      <c r="A61" s="45">
        <v>23</v>
      </c>
      <c r="B61" s="32">
        <v>29795.82</v>
      </c>
      <c r="C61" s="32">
        <f t="shared" si="10"/>
        <v>2634.96354588</v>
      </c>
      <c r="D61" s="32">
        <f t="shared" si="6"/>
        <v>2107.970836704</v>
      </c>
      <c r="E61" s="32">
        <f t="shared" si="7"/>
        <v>2371.467191292</v>
      </c>
      <c r="F61" s="1"/>
      <c r="G61" s="45">
        <v>23</v>
      </c>
      <c r="H61" s="32">
        <v>33858.88</v>
      </c>
      <c r="I61" s="32">
        <f t="shared" si="11"/>
        <v>2994.2761939199995</v>
      </c>
      <c r="J61" s="32">
        <f t="shared" si="8"/>
        <v>2395.4209551359995</v>
      </c>
      <c r="K61" s="32">
        <f t="shared" si="9"/>
        <v>2694.8485745279995</v>
      </c>
    </row>
    <row r="62" spans="1:11" ht="12">
      <c r="A62" s="45">
        <v>24</v>
      </c>
      <c r="B62" s="32">
        <v>30792.04</v>
      </c>
      <c r="C62" s="32">
        <f t="shared" si="10"/>
        <v>2723.06326536</v>
      </c>
      <c r="D62" s="32">
        <f t="shared" si="6"/>
        <v>2178.4506122880002</v>
      </c>
      <c r="E62" s="32">
        <f t="shared" si="7"/>
        <v>2450.756938824</v>
      </c>
      <c r="F62" s="1"/>
      <c r="G62" s="45">
        <v>24</v>
      </c>
      <c r="H62" s="32">
        <v>34990.96</v>
      </c>
      <c r="I62" s="32">
        <f t="shared" si="11"/>
        <v>3094.39055664</v>
      </c>
      <c r="J62" s="32">
        <f t="shared" si="8"/>
        <v>2475.5124453119997</v>
      </c>
      <c r="K62" s="32">
        <f t="shared" si="9"/>
        <v>2784.9515009760003</v>
      </c>
    </row>
    <row r="63" spans="1:11" ht="12">
      <c r="A63" s="45">
        <v>25</v>
      </c>
      <c r="B63" s="32">
        <v>30792.04</v>
      </c>
      <c r="C63" s="32">
        <f t="shared" si="10"/>
        <v>2723.06326536</v>
      </c>
      <c r="D63" s="32">
        <f t="shared" si="6"/>
        <v>2178.4506122880002</v>
      </c>
      <c r="E63" s="32">
        <f t="shared" si="7"/>
        <v>2450.756938824</v>
      </c>
      <c r="F63" s="1"/>
      <c r="G63" s="45">
        <v>25</v>
      </c>
      <c r="H63" s="32">
        <v>34990.96</v>
      </c>
      <c r="I63" s="32">
        <f t="shared" si="11"/>
        <v>3094.39055664</v>
      </c>
      <c r="J63" s="32">
        <f t="shared" si="8"/>
        <v>2475.5124453119997</v>
      </c>
      <c r="K63" s="32">
        <f t="shared" si="9"/>
        <v>2784.9515009760003</v>
      </c>
    </row>
    <row r="64" spans="1:11" ht="12">
      <c r="A64" s="45">
        <v>26</v>
      </c>
      <c r="B64" s="32">
        <v>30792.04</v>
      </c>
      <c r="C64" s="32">
        <f t="shared" si="10"/>
        <v>2723.06326536</v>
      </c>
      <c r="D64" s="32">
        <f t="shared" si="6"/>
        <v>2178.4506122880002</v>
      </c>
      <c r="E64" s="32">
        <f t="shared" si="7"/>
        <v>2450.756938824</v>
      </c>
      <c r="F64" s="1"/>
      <c r="G64" s="45">
        <v>26</v>
      </c>
      <c r="H64" s="32">
        <v>34990.96</v>
      </c>
      <c r="I64" s="32">
        <f t="shared" si="11"/>
        <v>3094.39055664</v>
      </c>
      <c r="J64" s="32">
        <f t="shared" si="8"/>
        <v>2475.5124453119997</v>
      </c>
      <c r="K64" s="32">
        <f t="shared" si="9"/>
        <v>2784.9515009760003</v>
      </c>
    </row>
    <row r="65" spans="1:11" ht="12">
      <c r="A65" s="46">
        <v>27</v>
      </c>
      <c r="B65" s="33">
        <v>30792.04</v>
      </c>
      <c r="C65" s="33">
        <f t="shared" si="10"/>
        <v>2723.06326536</v>
      </c>
      <c r="D65" s="33">
        <f t="shared" si="6"/>
        <v>2178.4506122880002</v>
      </c>
      <c r="E65" s="33">
        <f t="shared" si="7"/>
        <v>2450.756938824</v>
      </c>
      <c r="F65" s="1"/>
      <c r="G65" s="46">
        <v>27</v>
      </c>
      <c r="H65" s="33">
        <v>34990.96</v>
      </c>
      <c r="I65" s="33">
        <f t="shared" si="11"/>
        <v>3094.39055664</v>
      </c>
      <c r="J65" s="33">
        <f>(I65*80/100)</f>
        <v>2475.5124453119997</v>
      </c>
      <c r="K65" s="33">
        <f>(I65*90/100)</f>
        <v>2784.9515009760003</v>
      </c>
    </row>
  </sheetData>
  <sheetProtection/>
  <mergeCells count="2">
    <mergeCell ref="G34:K34"/>
    <mergeCell ref="G1:K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&amp;R&amp;"Arial,Vet"&amp;9Sociare&amp;"Arial,Standaard" loonbarema's aangepast op 1 november 2004  1/3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7109375" style="22" customWidth="1"/>
    <col min="2" max="2" width="8.8515625" style="20" bestFit="1" customWidth="1"/>
    <col min="3" max="3" width="7.8515625" style="20" bestFit="1" customWidth="1"/>
    <col min="4" max="4" width="9.00390625" style="20" bestFit="1" customWidth="1"/>
    <col min="5" max="5" width="9.8515625" style="20" bestFit="1" customWidth="1"/>
    <col min="6" max="6" width="7.7109375" style="20" customWidth="1"/>
    <col min="7" max="7" width="3.421875" style="20" customWidth="1"/>
    <col min="8" max="9" width="7.8515625" style="20" bestFit="1" customWidth="1"/>
    <col min="10" max="10" width="9.00390625" style="20" bestFit="1" customWidth="1"/>
    <col min="11" max="11" width="9.57421875" style="20" customWidth="1"/>
    <col min="12" max="16384" width="9.140625" style="20" customWidth="1"/>
  </cols>
  <sheetData>
    <row r="1" spans="1:11" s="25" customFormat="1" ht="11.25">
      <c r="A1" s="19" t="s">
        <v>11</v>
      </c>
      <c r="B1" s="20"/>
      <c r="C1" s="20"/>
      <c r="D1" s="21"/>
      <c r="E1" s="20"/>
      <c r="F1" s="50">
        <v>1.061208</v>
      </c>
      <c r="G1" s="19" t="s">
        <v>14</v>
      </c>
      <c r="H1" s="20"/>
      <c r="I1" s="20"/>
      <c r="J1" s="20"/>
      <c r="K1" s="20"/>
    </row>
    <row r="2" spans="1:256" s="29" customFormat="1" ht="11.25">
      <c r="A2" s="23"/>
      <c r="B2" s="24">
        <v>37073</v>
      </c>
      <c r="C2" s="24">
        <v>38292</v>
      </c>
      <c r="D2" s="26" t="s">
        <v>5</v>
      </c>
      <c r="E2" s="26" t="s">
        <v>6</v>
      </c>
      <c r="F2" s="28"/>
      <c r="G2" s="23"/>
      <c r="H2" s="24">
        <v>37073</v>
      </c>
      <c r="I2" s="24">
        <v>38292</v>
      </c>
      <c r="J2" s="26" t="s">
        <v>5</v>
      </c>
      <c r="K2" s="26" t="s">
        <v>6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11" ht="11.25">
      <c r="A3" s="28">
        <v>0</v>
      </c>
      <c r="B3" s="35">
        <v>15985.49</v>
      </c>
      <c r="C3" s="35">
        <f>(B3/12)*$F$1</f>
        <v>1413.66082266</v>
      </c>
      <c r="D3" s="35">
        <f>(C3*80/100)</f>
        <v>1130.928658128</v>
      </c>
      <c r="E3" s="36">
        <f>(C3*90/100)</f>
        <v>1272.294740394</v>
      </c>
      <c r="G3" s="44" t="s">
        <v>3</v>
      </c>
      <c r="H3" s="35">
        <v>17110.62</v>
      </c>
      <c r="I3" s="35">
        <f>(H3/12)*$F$1</f>
        <v>1513.16056908</v>
      </c>
      <c r="J3" s="35">
        <f aca="true" t="shared" si="0" ref="J3:J30">(I3*80/100)</f>
        <v>1210.5284552639998</v>
      </c>
      <c r="K3" s="35">
        <f aca="true" t="shared" si="1" ref="K3:K30">(I3*90/100)</f>
        <v>1361.844512172</v>
      </c>
    </row>
    <row r="4" spans="1:11" ht="11.25">
      <c r="A4" s="28">
        <v>1</v>
      </c>
      <c r="B4" s="35">
        <v>16523.25</v>
      </c>
      <c r="C4" s="35">
        <f aca="true" t="shared" si="2" ref="C4:C30">(B4/12)*$F$1</f>
        <v>1461.2170904999998</v>
      </c>
      <c r="D4" s="35">
        <f aca="true" t="shared" si="3" ref="D4:D30">(C4*80/100)</f>
        <v>1168.9736724</v>
      </c>
      <c r="E4" s="35">
        <f aca="true" t="shared" si="4" ref="E4:E30">(C4*90/100)</f>
        <v>1315.0953814499996</v>
      </c>
      <c r="G4" s="28">
        <v>1</v>
      </c>
      <c r="H4" s="35">
        <v>17440.61</v>
      </c>
      <c r="I4" s="35">
        <f aca="true" t="shared" si="5" ref="I4:I30">(H4/12)*$F$1</f>
        <v>1542.34290474</v>
      </c>
      <c r="J4" s="35">
        <f>(I4*80/100)</f>
        <v>1233.874323792</v>
      </c>
      <c r="K4" s="35">
        <f>(I4*90/100)</f>
        <v>1388.108614266</v>
      </c>
    </row>
    <row r="5" spans="1:11" ht="11.25">
      <c r="A5" s="28">
        <v>2</v>
      </c>
      <c r="B5" s="35">
        <v>17168.75</v>
      </c>
      <c r="C5" s="35">
        <f t="shared" si="2"/>
        <v>1518.3012375</v>
      </c>
      <c r="D5" s="35">
        <f t="shared" si="3"/>
        <v>1214.64099</v>
      </c>
      <c r="E5" s="35">
        <f t="shared" si="4"/>
        <v>1366.47111375</v>
      </c>
      <c r="G5" s="28">
        <v>2</v>
      </c>
      <c r="H5" s="35">
        <v>17814.82</v>
      </c>
      <c r="I5" s="35">
        <f t="shared" si="5"/>
        <v>1575.43579188</v>
      </c>
      <c r="J5" s="35">
        <f t="shared" si="0"/>
        <v>1260.348633504</v>
      </c>
      <c r="K5" s="35">
        <f t="shared" si="1"/>
        <v>1417.892212692</v>
      </c>
    </row>
    <row r="6" spans="1:11" ht="11.25">
      <c r="A6" s="28">
        <v>3</v>
      </c>
      <c r="B6" s="35">
        <v>17817.65</v>
      </c>
      <c r="C6" s="35">
        <f t="shared" si="2"/>
        <v>1575.6860601</v>
      </c>
      <c r="D6" s="35">
        <f t="shared" si="3"/>
        <v>1260.54884808</v>
      </c>
      <c r="E6" s="35">
        <f t="shared" si="4"/>
        <v>1418.11745409</v>
      </c>
      <c r="G6" s="28">
        <v>3</v>
      </c>
      <c r="H6" s="35">
        <v>18486.04</v>
      </c>
      <c r="I6" s="35">
        <f t="shared" si="5"/>
        <v>1634.7944613599998</v>
      </c>
      <c r="J6" s="35">
        <f t="shared" si="0"/>
        <v>1307.8355690879998</v>
      </c>
      <c r="K6" s="35">
        <f t="shared" si="1"/>
        <v>1471.3150152239998</v>
      </c>
    </row>
    <row r="7" spans="1:11" ht="11.25">
      <c r="A7" s="28">
        <v>4</v>
      </c>
      <c r="B7" s="35">
        <v>18461.01</v>
      </c>
      <c r="C7" s="35">
        <f t="shared" si="2"/>
        <v>1632.5809583399996</v>
      </c>
      <c r="D7" s="35">
        <f t="shared" si="3"/>
        <v>1306.0647666719997</v>
      </c>
      <c r="E7" s="35">
        <f t="shared" si="4"/>
        <v>1469.3228625059994</v>
      </c>
      <c r="G7" s="28">
        <v>4</v>
      </c>
      <c r="H7" s="35">
        <v>19153.23</v>
      </c>
      <c r="I7" s="35">
        <f t="shared" si="5"/>
        <v>1693.7967418199999</v>
      </c>
      <c r="J7" s="35">
        <f t="shared" si="0"/>
        <v>1355.0373934559998</v>
      </c>
      <c r="K7" s="35">
        <f t="shared" si="1"/>
        <v>1524.417067638</v>
      </c>
    </row>
    <row r="8" spans="1:11" ht="11.25">
      <c r="A8" s="28">
        <v>5</v>
      </c>
      <c r="B8" s="35">
        <v>18470.98</v>
      </c>
      <c r="C8" s="35">
        <f t="shared" si="2"/>
        <v>1633.4626453199999</v>
      </c>
      <c r="D8" s="35">
        <f t="shared" si="3"/>
        <v>1306.770116256</v>
      </c>
      <c r="E8" s="35">
        <f t="shared" si="4"/>
        <v>1470.116380788</v>
      </c>
      <c r="G8" s="28">
        <v>5</v>
      </c>
      <c r="H8" s="35">
        <v>19157.26</v>
      </c>
      <c r="I8" s="35">
        <f t="shared" si="5"/>
        <v>1694.15313084</v>
      </c>
      <c r="J8" s="35">
        <f t="shared" si="0"/>
        <v>1355.3225046720002</v>
      </c>
      <c r="K8" s="35">
        <f t="shared" si="1"/>
        <v>1524.737817756</v>
      </c>
    </row>
    <row r="9" spans="1:11" ht="11.25">
      <c r="A9" s="28">
        <v>6</v>
      </c>
      <c r="B9" s="35">
        <v>19387.97</v>
      </c>
      <c r="C9" s="35">
        <f t="shared" si="2"/>
        <v>1714.55573898</v>
      </c>
      <c r="D9" s="35">
        <f t="shared" si="3"/>
        <v>1371.644591184</v>
      </c>
      <c r="E9" s="35">
        <f t="shared" si="4"/>
        <v>1543.100165082</v>
      </c>
      <c r="G9" s="28">
        <v>6</v>
      </c>
      <c r="H9" s="35">
        <v>20108.48</v>
      </c>
      <c r="I9" s="35">
        <f t="shared" si="5"/>
        <v>1778.2733203199998</v>
      </c>
      <c r="J9" s="35">
        <f t="shared" si="0"/>
        <v>1422.618656256</v>
      </c>
      <c r="K9" s="35">
        <f t="shared" si="1"/>
        <v>1600.4459882879999</v>
      </c>
    </row>
    <row r="10" spans="1:11" ht="11.25">
      <c r="A10" s="28">
        <v>7</v>
      </c>
      <c r="B10" s="35">
        <v>19397.93</v>
      </c>
      <c r="C10" s="35">
        <f t="shared" si="2"/>
        <v>1715.4365416199998</v>
      </c>
      <c r="D10" s="35">
        <f t="shared" si="3"/>
        <v>1372.349233296</v>
      </c>
      <c r="E10" s="35">
        <f t="shared" si="4"/>
        <v>1543.8928874579997</v>
      </c>
      <c r="G10" s="28">
        <v>7</v>
      </c>
      <c r="H10" s="35">
        <v>20116.03</v>
      </c>
      <c r="I10" s="35">
        <f t="shared" si="5"/>
        <v>1778.94099702</v>
      </c>
      <c r="J10" s="35">
        <f t="shared" si="0"/>
        <v>1423.1527976159998</v>
      </c>
      <c r="K10" s="35">
        <f t="shared" si="1"/>
        <v>1601.046897318</v>
      </c>
    </row>
    <row r="11" spans="1:11" ht="11.25">
      <c r="A11" s="28">
        <v>8</v>
      </c>
      <c r="B11" s="35">
        <v>20314.89</v>
      </c>
      <c r="C11" s="35">
        <f t="shared" si="2"/>
        <v>1796.5269822599998</v>
      </c>
      <c r="D11" s="35">
        <f t="shared" si="3"/>
        <v>1437.2215858079999</v>
      </c>
      <c r="E11" s="35">
        <f t="shared" si="4"/>
        <v>1616.8742840339996</v>
      </c>
      <c r="G11" s="28">
        <v>8</v>
      </c>
      <c r="H11" s="35">
        <v>21066.97</v>
      </c>
      <c r="I11" s="35">
        <f t="shared" si="5"/>
        <v>1863.03642498</v>
      </c>
      <c r="J11" s="35">
        <f t="shared" si="0"/>
        <v>1490.4291399840001</v>
      </c>
      <c r="K11" s="35">
        <f t="shared" si="1"/>
        <v>1676.732782482</v>
      </c>
    </row>
    <row r="12" spans="1:11" ht="11.25">
      <c r="A12" s="28">
        <v>9</v>
      </c>
      <c r="B12" s="35">
        <v>20324.86</v>
      </c>
      <c r="C12" s="35">
        <f t="shared" si="2"/>
        <v>1797.40866924</v>
      </c>
      <c r="D12" s="35">
        <f t="shared" si="3"/>
        <v>1437.926935392</v>
      </c>
      <c r="E12" s="35">
        <f t="shared" si="4"/>
        <v>1617.6678023160002</v>
      </c>
      <c r="G12" s="28">
        <v>9</v>
      </c>
      <c r="H12" s="35">
        <v>21077.29</v>
      </c>
      <c r="I12" s="35">
        <f t="shared" si="5"/>
        <v>1863.9490638599998</v>
      </c>
      <c r="J12" s="35">
        <f t="shared" si="0"/>
        <v>1491.1592510879998</v>
      </c>
      <c r="K12" s="35">
        <f t="shared" si="1"/>
        <v>1677.554157474</v>
      </c>
    </row>
    <row r="13" spans="1:11" ht="11.25">
      <c r="A13" s="28">
        <v>10</v>
      </c>
      <c r="B13" s="35">
        <v>21241.85</v>
      </c>
      <c r="C13" s="35">
        <f t="shared" si="2"/>
        <v>1878.5017628999997</v>
      </c>
      <c r="D13" s="35">
        <f t="shared" si="3"/>
        <v>1502.8014103199998</v>
      </c>
      <c r="E13" s="35">
        <f t="shared" si="4"/>
        <v>1690.6515866099996</v>
      </c>
      <c r="G13" s="28">
        <v>10</v>
      </c>
      <c r="H13" s="35">
        <v>22028.23</v>
      </c>
      <c r="I13" s="35">
        <f t="shared" si="5"/>
        <v>1948.0444918199998</v>
      </c>
      <c r="J13" s="35">
        <f>(I13*80/100)</f>
        <v>1558.4355934559999</v>
      </c>
      <c r="K13" s="35">
        <f>(I13*90/100)</f>
        <v>1753.240042638</v>
      </c>
    </row>
    <row r="14" spans="1:11" ht="11.25">
      <c r="A14" s="28">
        <v>11</v>
      </c>
      <c r="B14" s="35">
        <v>21251.81</v>
      </c>
      <c r="C14" s="35">
        <f t="shared" si="2"/>
        <v>1879.38256554</v>
      </c>
      <c r="D14" s="35">
        <f t="shared" si="3"/>
        <v>1503.506052432</v>
      </c>
      <c r="E14" s="35">
        <f t="shared" si="4"/>
        <v>1691.444308986</v>
      </c>
      <c r="G14" s="28">
        <v>11</v>
      </c>
      <c r="H14" s="35">
        <v>22038.57</v>
      </c>
      <c r="I14" s="35">
        <f t="shared" si="5"/>
        <v>1948.9588993799998</v>
      </c>
      <c r="J14" s="35">
        <f t="shared" si="0"/>
        <v>1559.1671195039996</v>
      </c>
      <c r="K14" s="35">
        <f t="shared" si="1"/>
        <v>1754.0630094419998</v>
      </c>
    </row>
    <row r="15" spans="1:11" ht="11.25">
      <c r="A15" s="28">
        <v>12</v>
      </c>
      <c r="B15" s="35">
        <v>22168.8</v>
      </c>
      <c r="C15" s="35">
        <f t="shared" si="2"/>
        <v>1960.4756591999997</v>
      </c>
      <c r="D15" s="35">
        <f t="shared" si="3"/>
        <v>1568.3805273599999</v>
      </c>
      <c r="E15" s="35">
        <f t="shared" si="4"/>
        <v>1764.4280932799998</v>
      </c>
      <c r="G15" s="28">
        <v>12</v>
      </c>
      <c r="H15" s="35">
        <v>22989.52</v>
      </c>
      <c r="I15" s="35">
        <f t="shared" si="5"/>
        <v>2033.0552116799997</v>
      </c>
      <c r="J15" s="35">
        <f t="shared" si="0"/>
        <v>1626.4441693439999</v>
      </c>
      <c r="K15" s="35">
        <f t="shared" si="1"/>
        <v>1829.7496905119997</v>
      </c>
    </row>
    <row r="16" spans="1:11" ht="11.25">
      <c r="A16" s="28">
        <v>13</v>
      </c>
      <c r="B16" s="35">
        <v>22178.77</v>
      </c>
      <c r="C16" s="35">
        <f t="shared" si="2"/>
        <v>1961.35734618</v>
      </c>
      <c r="D16" s="35">
        <f t="shared" si="3"/>
        <v>1569.085876944</v>
      </c>
      <c r="E16" s="35">
        <f t="shared" si="4"/>
        <v>1765.221611562</v>
      </c>
      <c r="G16" s="28">
        <v>13</v>
      </c>
      <c r="H16" s="35">
        <v>22999.83</v>
      </c>
      <c r="I16" s="35">
        <f t="shared" si="5"/>
        <v>2033.9669662200001</v>
      </c>
      <c r="J16" s="35">
        <f t="shared" si="0"/>
        <v>1627.173572976</v>
      </c>
      <c r="K16" s="35">
        <f t="shared" si="1"/>
        <v>1830.570269598</v>
      </c>
    </row>
    <row r="17" spans="1:11" ht="11.25">
      <c r="A17" s="28">
        <v>14</v>
      </c>
      <c r="B17" s="35">
        <v>23095.72</v>
      </c>
      <c r="C17" s="35">
        <f t="shared" si="2"/>
        <v>2042.44690248</v>
      </c>
      <c r="D17" s="35">
        <f t="shared" si="3"/>
        <v>1633.957521984</v>
      </c>
      <c r="E17" s="35">
        <f t="shared" si="4"/>
        <v>1838.202212232</v>
      </c>
      <c r="G17" s="28">
        <v>14</v>
      </c>
      <c r="H17" s="35">
        <v>23950.78</v>
      </c>
      <c r="I17" s="35">
        <f t="shared" si="5"/>
        <v>2118.06327852</v>
      </c>
      <c r="J17" s="35">
        <f t="shared" si="0"/>
        <v>1694.4506228159998</v>
      </c>
      <c r="K17" s="35">
        <f t="shared" si="1"/>
        <v>1906.256950668</v>
      </c>
    </row>
    <row r="18" spans="1:11" ht="11.25">
      <c r="A18" s="28">
        <v>15</v>
      </c>
      <c r="B18" s="35">
        <v>23105.69</v>
      </c>
      <c r="C18" s="35">
        <f t="shared" si="2"/>
        <v>2043.3285894599999</v>
      </c>
      <c r="D18" s="35">
        <f t="shared" si="3"/>
        <v>1634.662871568</v>
      </c>
      <c r="E18" s="35">
        <f t="shared" si="4"/>
        <v>1838.995730514</v>
      </c>
      <c r="G18" s="28">
        <v>15</v>
      </c>
      <c r="H18" s="35">
        <v>23961.12</v>
      </c>
      <c r="I18" s="35">
        <f t="shared" si="5"/>
        <v>2118.97768608</v>
      </c>
      <c r="J18" s="35">
        <f t="shared" si="0"/>
        <v>1695.1821488639998</v>
      </c>
      <c r="K18" s="35">
        <f t="shared" si="1"/>
        <v>1907.079917472</v>
      </c>
    </row>
    <row r="19" spans="1:11" ht="11.25">
      <c r="A19" s="28">
        <v>16</v>
      </c>
      <c r="B19" s="35">
        <v>24022.68</v>
      </c>
      <c r="C19" s="35">
        <f t="shared" si="2"/>
        <v>2124.42168312</v>
      </c>
      <c r="D19" s="35">
        <f t="shared" si="3"/>
        <v>1699.537346496</v>
      </c>
      <c r="E19" s="35">
        <f t="shared" si="4"/>
        <v>1911.9795148080002</v>
      </c>
      <c r="G19" s="28">
        <v>16</v>
      </c>
      <c r="H19" s="35">
        <v>24912.06</v>
      </c>
      <c r="I19" s="35">
        <f t="shared" si="5"/>
        <v>2203.07311404</v>
      </c>
      <c r="J19" s="35">
        <f t="shared" si="0"/>
        <v>1762.458491232</v>
      </c>
      <c r="K19" s="35">
        <f t="shared" si="1"/>
        <v>1982.7658026359998</v>
      </c>
    </row>
    <row r="20" spans="1:11" ht="11.25">
      <c r="A20" s="28">
        <v>17</v>
      </c>
      <c r="B20" s="35">
        <v>24032.65</v>
      </c>
      <c r="C20" s="35">
        <f t="shared" si="2"/>
        <v>2125.3033701</v>
      </c>
      <c r="D20" s="35">
        <f t="shared" si="3"/>
        <v>1700.24269608</v>
      </c>
      <c r="E20" s="35">
        <f t="shared" si="4"/>
        <v>1912.77303309</v>
      </c>
      <c r="G20" s="28">
        <v>17</v>
      </c>
      <c r="H20" s="35">
        <v>24922.38</v>
      </c>
      <c r="I20" s="35">
        <f t="shared" si="5"/>
        <v>2203.9857529200003</v>
      </c>
      <c r="J20" s="35">
        <f t="shared" si="0"/>
        <v>1763.1886023360003</v>
      </c>
      <c r="K20" s="35">
        <f t="shared" si="1"/>
        <v>1983.5871776280003</v>
      </c>
    </row>
    <row r="21" spans="1:11" ht="11.25">
      <c r="A21" s="28">
        <v>18</v>
      </c>
      <c r="B21" s="35">
        <v>24949.6</v>
      </c>
      <c r="C21" s="35">
        <f t="shared" si="2"/>
        <v>2206.3929264</v>
      </c>
      <c r="D21" s="35">
        <f t="shared" si="3"/>
        <v>1765.1143411199998</v>
      </c>
      <c r="E21" s="35">
        <f t="shared" si="4"/>
        <v>1985.75363376</v>
      </c>
      <c r="G21" s="28">
        <v>18</v>
      </c>
      <c r="H21" s="35">
        <v>25873.32</v>
      </c>
      <c r="I21" s="35">
        <f t="shared" si="5"/>
        <v>2288.08118088</v>
      </c>
      <c r="J21" s="35">
        <f t="shared" si="0"/>
        <v>1830.464944704</v>
      </c>
      <c r="K21" s="35">
        <f t="shared" si="1"/>
        <v>2059.273062792</v>
      </c>
    </row>
    <row r="22" spans="1:11" ht="11.25">
      <c r="A22" s="28">
        <v>19</v>
      </c>
      <c r="B22" s="35">
        <v>24959.57</v>
      </c>
      <c r="C22" s="35">
        <f t="shared" si="2"/>
        <v>2207.2746133799997</v>
      </c>
      <c r="D22" s="35">
        <f t="shared" si="3"/>
        <v>1765.8196907039996</v>
      </c>
      <c r="E22" s="35">
        <f t="shared" si="4"/>
        <v>1986.5471520419999</v>
      </c>
      <c r="G22" s="28">
        <v>19</v>
      </c>
      <c r="H22" s="35">
        <v>25883.67</v>
      </c>
      <c r="I22" s="35">
        <f t="shared" si="5"/>
        <v>2288.9964727799997</v>
      </c>
      <c r="J22" s="35">
        <f t="shared" si="0"/>
        <v>1831.1971782239998</v>
      </c>
      <c r="K22" s="35">
        <f t="shared" si="1"/>
        <v>2060.096825502</v>
      </c>
    </row>
    <row r="23" spans="1:11" ht="11.25">
      <c r="A23" s="28">
        <v>20</v>
      </c>
      <c r="B23" s="35">
        <v>25876.56</v>
      </c>
      <c r="C23" s="35">
        <f t="shared" si="2"/>
        <v>2288.36770704</v>
      </c>
      <c r="D23" s="35">
        <f t="shared" si="3"/>
        <v>1830.694165632</v>
      </c>
      <c r="E23" s="35">
        <f t="shared" si="4"/>
        <v>2059.5309363359997</v>
      </c>
      <c r="G23" s="28">
        <v>20</v>
      </c>
      <c r="H23" s="35">
        <v>26834.61</v>
      </c>
      <c r="I23" s="35">
        <f t="shared" si="5"/>
        <v>2373.0919007400003</v>
      </c>
      <c r="J23" s="35">
        <f t="shared" si="0"/>
        <v>1898.4735205920003</v>
      </c>
      <c r="K23" s="35">
        <f t="shared" si="1"/>
        <v>2135.782710666</v>
      </c>
    </row>
    <row r="24" spans="1:11" ht="11.25">
      <c r="A24" s="28">
        <v>21</v>
      </c>
      <c r="B24" s="35">
        <v>25886.53</v>
      </c>
      <c r="C24" s="35">
        <f t="shared" si="2"/>
        <v>2289.2493940199997</v>
      </c>
      <c r="D24" s="35">
        <f t="shared" si="3"/>
        <v>1831.3995152159998</v>
      </c>
      <c r="E24" s="35">
        <f t="shared" si="4"/>
        <v>2060.324454618</v>
      </c>
      <c r="G24" s="28">
        <v>21</v>
      </c>
      <c r="H24" s="35">
        <v>26844.92</v>
      </c>
      <c r="I24" s="35">
        <f t="shared" si="5"/>
        <v>2374.0036552799997</v>
      </c>
      <c r="J24" s="35">
        <f t="shared" si="0"/>
        <v>1899.2029242239996</v>
      </c>
      <c r="K24" s="35">
        <f t="shared" si="1"/>
        <v>2136.603289752</v>
      </c>
    </row>
    <row r="25" spans="1:11" ht="11.25">
      <c r="A25" s="28">
        <v>22</v>
      </c>
      <c r="B25" s="35">
        <v>26803.48</v>
      </c>
      <c r="C25" s="35">
        <f t="shared" si="2"/>
        <v>2370.33895032</v>
      </c>
      <c r="D25" s="35">
        <f t="shared" si="3"/>
        <v>1896.271160256</v>
      </c>
      <c r="E25" s="35">
        <f t="shared" si="4"/>
        <v>2133.305055288</v>
      </c>
      <c r="G25" s="28">
        <v>22</v>
      </c>
      <c r="H25" s="35">
        <v>27795.87</v>
      </c>
      <c r="I25" s="35">
        <f t="shared" si="5"/>
        <v>2458.0999675799994</v>
      </c>
      <c r="J25" s="35">
        <f t="shared" si="0"/>
        <v>1966.4799740639996</v>
      </c>
      <c r="K25" s="35">
        <f t="shared" si="1"/>
        <v>2212.2899708219998</v>
      </c>
    </row>
    <row r="26" spans="1:11" ht="11.25">
      <c r="A26" s="28">
        <v>23</v>
      </c>
      <c r="B26" s="35">
        <v>27730.44</v>
      </c>
      <c r="C26" s="35">
        <f t="shared" si="2"/>
        <v>2452.3137309599997</v>
      </c>
      <c r="D26" s="35">
        <f t="shared" si="3"/>
        <v>1961.8509847679995</v>
      </c>
      <c r="E26" s="35">
        <f t="shared" si="4"/>
        <v>2207.0823578639997</v>
      </c>
      <c r="G26" s="28">
        <v>23</v>
      </c>
      <c r="H26" s="35">
        <v>28757.15</v>
      </c>
      <c r="I26" s="35">
        <f t="shared" si="5"/>
        <v>2543.1098031</v>
      </c>
      <c r="J26" s="35">
        <f t="shared" si="0"/>
        <v>2034.4878424800002</v>
      </c>
      <c r="K26" s="35">
        <f t="shared" si="1"/>
        <v>2288.79882279</v>
      </c>
    </row>
    <row r="27" spans="1:11" ht="11.25">
      <c r="A27" s="28">
        <v>24</v>
      </c>
      <c r="B27" s="35">
        <v>28647.43</v>
      </c>
      <c r="C27" s="35">
        <f t="shared" si="2"/>
        <v>2533.40682462</v>
      </c>
      <c r="D27" s="35">
        <f t="shared" si="3"/>
        <v>2026.7254596960001</v>
      </c>
      <c r="E27" s="35">
        <f t="shared" si="4"/>
        <v>2280.066142158</v>
      </c>
      <c r="G27" s="28">
        <v>24</v>
      </c>
      <c r="H27" s="35">
        <v>29708.1</v>
      </c>
      <c r="I27" s="35">
        <f t="shared" si="5"/>
        <v>2627.2061153999994</v>
      </c>
      <c r="J27" s="35">
        <f t="shared" si="0"/>
        <v>2101.7648923199995</v>
      </c>
      <c r="K27" s="35">
        <f t="shared" si="1"/>
        <v>2364.4855038599994</v>
      </c>
    </row>
    <row r="28" spans="1:11" ht="11.25">
      <c r="A28" s="28">
        <v>25</v>
      </c>
      <c r="B28" s="35">
        <v>28657.36</v>
      </c>
      <c r="C28" s="35">
        <f t="shared" si="2"/>
        <v>2534.28497424</v>
      </c>
      <c r="D28" s="35">
        <f t="shared" si="3"/>
        <v>2027.4279793919998</v>
      </c>
      <c r="E28" s="35">
        <f t="shared" si="4"/>
        <v>2280.856476816</v>
      </c>
      <c r="G28" s="28">
        <v>25</v>
      </c>
      <c r="H28" s="35">
        <v>29718.41</v>
      </c>
      <c r="I28" s="35">
        <f t="shared" si="5"/>
        <v>2628.1178699399998</v>
      </c>
      <c r="J28" s="35">
        <f t="shared" si="0"/>
        <v>2102.494295952</v>
      </c>
      <c r="K28" s="35">
        <f t="shared" si="1"/>
        <v>2365.3060829459996</v>
      </c>
    </row>
    <row r="29" spans="1:11" ht="11.25">
      <c r="A29" s="28">
        <v>26</v>
      </c>
      <c r="B29" s="35">
        <v>28657.36</v>
      </c>
      <c r="C29" s="35">
        <f t="shared" si="2"/>
        <v>2534.28497424</v>
      </c>
      <c r="D29" s="35">
        <f t="shared" si="3"/>
        <v>2027.4279793919998</v>
      </c>
      <c r="E29" s="35">
        <f t="shared" si="4"/>
        <v>2280.856476816</v>
      </c>
      <c r="G29" s="28">
        <v>26</v>
      </c>
      <c r="H29" s="35">
        <v>29718.41</v>
      </c>
      <c r="I29" s="35">
        <f t="shared" si="5"/>
        <v>2628.1178699399998</v>
      </c>
      <c r="J29" s="35">
        <f t="shared" si="0"/>
        <v>2102.494295952</v>
      </c>
      <c r="K29" s="35">
        <f t="shared" si="1"/>
        <v>2365.3060829459996</v>
      </c>
    </row>
    <row r="30" spans="1:11" ht="11.25">
      <c r="A30" s="30">
        <v>27</v>
      </c>
      <c r="B30" s="37">
        <v>28667.36</v>
      </c>
      <c r="C30" s="37">
        <f t="shared" si="2"/>
        <v>2535.16931424</v>
      </c>
      <c r="D30" s="37">
        <f t="shared" si="3"/>
        <v>2028.135451392</v>
      </c>
      <c r="E30" s="37">
        <f t="shared" si="4"/>
        <v>2281.652382816</v>
      </c>
      <c r="G30" s="30">
        <v>27</v>
      </c>
      <c r="H30" s="37">
        <v>29728.76</v>
      </c>
      <c r="I30" s="37">
        <f t="shared" si="5"/>
        <v>2629.0331618399996</v>
      </c>
      <c r="J30" s="37">
        <f t="shared" si="0"/>
        <v>2103.2265294719996</v>
      </c>
      <c r="K30" s="37">
        <f t="shared" si="1"/>
        <v>2366.129845656</v>
      </c>
    </row>
    <row r="31" spans="1:7" ht="17.25" customHeight="1">
      <c r="A31" s="19" t="s">
        <v>12</v>
      </c>
      <c r="D31" s="21"/>
      <c r="G31" s="21" t="s">
        <v>13</v>
      </c>
    </row>
    <row r="32" spans="1:11" s="25" customFormat="1" ht="11.25">
      <c r="A32" s="23"/>
      <c r="B32" s="24">
        <v>37073</v>
      </c>
      <c r="C32" s="24">
        <v>38292</v>
      </c>
      <c r="D32" s="26" t="s">
        <v>5</v>
      </c>
      <c r="E32" s="26" t="s">
        <v>6</v>
      </c>
      <c r="F32" s="28"/>
      <c r="G32" s="23"/>
      <c r="H32" s="24">
        <v>37073</v>
      </c>
      <c r="I32" s="24">
        <v>38292</v>
      </c>
      <c r="J32" s="26" t="s">
        <v>5</v>
      </c>
      <c r="K32" s="26" t="s">
        <v>6</v>
      </c>
    </row>
    <row r="33" spans="1:11" ht="11.25">
      <c r="A33" s="44" t="s">
        <v>3</v>
      </c>
      <c r="B33" s="35">
        <v>17770.99</v>
      </c>
      <c r="C33" s="35">
        <f>(B33/12)*$F$1</f>
        <v>1571.5597296600001</v>
      </c>
      <c r="D33" s="35">
        <f aca="true" t="shared" si="6" ref="D33:D60">(C33*80/100)</f>
        <v>1257.247783728</v>
      </c>
      <c r="E33" s="36">
        <f aca="true" t="shared" si="7" ref="E33:E60">(C33*90/100)</f>
        <v>1414.403756694</v>
      </c>
      <c r="F33" s="28"/>
      <c r="G33" s="28">
        <v>0</v>
      </c>
      <c r="H33" s="35">
        <v>18761.3</v>
      </c>
      <c r="I33" s="35">
        <f>(H33/12)*$F$1</f>
        <v>1659.1368042</v>
      </c>
      <c r="J33" s="36">
        <f>(I33*80/100)</f>
        <v>1327.30944336</v>
      </c>
      <c r="K33" s="35">
        <f>(I33*90/100)</f>
        <v>1493.22312378</v>
      </c>
    </row>
    <row r="34" spans="1:11" ht="11.25">
      <c r="A34" s="28">
        <v>1</v>
      </c>
      <c r="B34" s="35">
        <v>18046.03</v>
      </c>
      <c r="C34" s="35">
        <f aca="true" t="shared" si="8" ref="C34:C60">(B34/12)*$F$1</f>
        <v>1595.8826170199998</v>
      </c>
      <c r="D34" s="35">
        <f t="shared" si="6"/>
        <v>1276.7060936159999</v>
      </c>
      <c r="E34" s="35">
        <f t="shared" si="7"/>
        <v>1436.2943553179998</v>
      </c>
      <c r="G34" s="28">
        <v>1</v>
      </c>
      <c r="H34" s="35">
        <v>19380.83</v>
      </c>
      <c r="I34" s="35">
        <f aca="true" t="shared" si="9" ref="I34:I60">(H34/12)*$F$1</f>
        <v>1713.92432022</v>
      </c>
      <c r="J34" s="36">
        <f aca="true" t="shared" si="10" ref="J34:J60">(I34*80/100)</f>
        <v>1371.1394561759998</v>
      </c>
      <c r="K34" s="35">
        <f aca="true" t="shared" si="11" ref="K34:K60">(I34*90/100)</f>
        <v>1542.5318881980002</v>
      </c>
    </row>
    <row r="35" spans="1:11" ht="11.25">
      <c r="A35" s="28">
        <v>2</v>
      </c>
      <c r="B35" s="35">
        <v>18659.52</v>
      </c>
      <c r="C35" s="35">
        <f t="shared" si="8"/>
        <v>1650.13599168</v>
      </c>
      <c r="D35" s="35">
        <f t="shared" si="6"/>
        <v>1320.108793344</v>
      </c>
      <c r="E35" s="35">
        <f t="shared" si="7"/>
        <v>1485.122392512</v>
      </c>
      <c r="G35" s="28">
        <v>2</v>
      </c>
      <c r="H35" s="35">
        <v>20139.45</v>
      </c>
      <c r="I35" s="35">
        <f t="shared" si="9"/>
        <v>1781.0121213</v>
      </c>
      <c r="J35" s="36">
        <f t="shared" si="10"/>
        <v>1424.80969704</v>
      </c>
      <c r="K35" s="35">
        <f t="shared" si="11"/>
        <v>1602.91090917</v>
      </c>
    </row>
    <row r="36" spans="1:11" ht="11.25">
      <c r="A36" s="28">
        <v>3</v>
      </c>
      <c r="B36" s="35">
        <v>19361.84</v>
      </c>
      <c r="C36" s="35">
        <f t="shared" si="8"/>
        <v>1712.24495856</v>
      </c>
      <c r="D36" s="35">
        <f t="shared" si="6"/>
        <v>1369.795966848</v>
      </c>
      <c r="E36" s="35">
        <f t="shared" si="7"/>
        <v>1541.020462704</v>
      </c>
      <c r="G36" s="28">
        <v>3</v>
      </c>
      <c r="H36" s="35">
        <v>20898.05</v>
      </c>
      <c r="I36" s="35">
        <f t="shared" si="9"/>
        <v>1848.0981536999998</v>
      </c>
      <c r="J36" s="36">
        <f t="shared" si="10"/>
        <v>1478.47852296</v>
      </c>
      <c r="K36" s="35">
        <f t="shared" si="11"/>
        <v>1663.2883383299998</v>
      </c>
    </row>
    <row r="37" spans="1:11" ht="11.25">
      <c r="A37" s="28">
        <v>4</v>
      </c>
      <c r="B37" s="35">
        <v>20060.82</v>
      </c>
      <c r="C37" s="35">
        <f t="shared" si="8"/>
        <v>1774.0585558799999</v>
      </c>
      <c r="D37" s="35">
        <f t="shared" si="6"/>
        <v>1419.2468447039998</v>
      </c>
      <c r="E37" s="35">
        <f t="shared" si="7"/>
        <v>1596.6527002919997</v>
      </c>
      <c r="G37" s="28">
        <v>4</v>
      </c>
      <c r="H37" s="35">
        <v>21652.61</v>
      </c>
      <c r="I37" s="35">
        <f t="shared" si="9"/>
        <v>1914.82691274</v>
      </c>
      <c r="J37" s="36">
        <f t="shared" si="10"/>
        <v>1531.861530192</v>
      </c>
      <c r="K37" s="35">
        <f t="shared" si="11"/>
        <v>1723.344221466</v>
      </c>
    </row>
    <row r="38" spans="1:11" ht="11.25">
      <c r="A38" s="28">
        <v>5</v>
      </c>
      <c r="B38" s="35">
        <v>20066.45</v>
      </c>
      <c r="C38" s="35">
        <f t="shared" si="8"/>
        <v>1774.5564393</v>
      </c>
      <c r="D38" s="35">
        <f t="shared" si="6"/>
        <v>1419.64515144</v>
      </c>
      <c r="E38" s="35">
        <f t="shared" si="7"/>
        <v>1597.1007953699998</v>
      </c>
      <c r="G38" s="28">
        <v>5</v>
      </c>
      <c r="H38" s="35">
        <v>21661.92</v>
      </c>
      <c r="I38" s="35">
        <f t="shared" si="9"/>
        <v>1915.6502332799996</v>
      </c>
      <c r="J38" s="36">
        <f t="shared" si="10"/>
        <v>1532.5201866239995</v>
      </c>
      <c r="K38" s="35">
        <f t="shared" si="11"/>
        <v>1724.0852099519998</v>
      </c>
    </row>
    <row r="39" spans="1:11" ht="11.25">
      <c r="A39" s="28">
        <v>6</v>
      </c>
      <c r="B39" s="35">
        <v>21062.67</v>
      </c>
      <c r="C39" s="35">
        <f t="shared" si="8"/>
        <v>1862.6561587799997</v>
      </c>
      <c r="D39" s="35">
        <f t="shared" si="6"/>
        <v>1490.1249270239996</v>
      </c>
      <c r="E39" s="35">
        <f t="shared" si="7"/>
        <v>1676.3905429019997</v>
      </c>
      <c r="G39" s="28">
        <v>6</v>
      </c>
      <c r="H39" s="35">
        <v>22737.37</v>
      </c>
      <c r="I39" s="35">
        <f t="shared" si="9"/>
        <v>2010.7565785799998</v>
      </c>
      <c r="J39" s="36">
        <f t="shared" si="10"/>
        <v>1608.6052628639998</v>
      </c>
      <c r="K39" s="35">
        <f t="shared" si="11"/>
        <v>1809.6809207219997</v>
      </c>
    </row>
    <row r="40" spans="1:11" ht="11.25">
      <c r="A40" s="28">
        <v>7</v>
      </c>
      <c r="B40" s="35">
        <v>21073.48</v>
      </c>
      <c r="C40" s="35">
        <f t="shared" si="8"/>
        <v>1863.6121303199998</v>
      </c>
      <c r="D40" s="35">
        <f t="shared" si="6"/>
        <v>1490.8897042559997</v>
      </c>
      <c r="E40" s="35">
        <f t="shared" si="7"/>
        <v>1677.2509172879998</v>
      </c>
      <c r="G40" s="28">
        <v>7</v>
      </c>
      <c r="H40" s="35">
        <v>22749.06</v>
      </c>
      <c r="I40" s="35">
        <f t="shared" si="9"/>
        <v>2011.79037204</v>
      </c>
      <c r="J40" s="36">
        <f t="shared" si="10"/>
        <v>1609.4322976319997</v>
      </c>
      <c r="K40" s="35">
        <f t="shared" si="11"/>
        <v>1810.611334836</v>
      </c>
    </row>
    <row r="41" spans="1:11" ht="11.25">
      <c r="A41" s="28">
        <v>8</v>
      </c>
      <c r="B41" s="35">
        <v>22069.7</v>
      </c>
      <c r="C41" s="35">
        <f t="shared" si="8"/>
        <v>1951.7118497999998</v>
      </c>
      <c r="D41" s="35">
        <f t="shared" si="6"/>
        <v>1561.3694798399997</v>
      </c>
      <c r="E41" s="35">
        <f t="shared" si="7"/>
        <v>1756.5406648199996</v>
      </c>
      <c r="G41" s="28">
        <v>8</v>
      </c>
      <c r="H41" s="35">
        <v>23824.51</v>
      </c>
      <c r="I41" s="35">
        <f t="shared" si="9"/>
        <v>2106.8967173399997</v>
      </c>
      <c r="J41" s="36">
        <f t="shared" si="10"/>
        <v>1685.5173738719998</v>
      </c>
      <c r="K41" s="35">
        <f t="shared" si="11"/>
        <v>1896.2070456059996</v>
      </c>
    </row>
    <row r="42" spans="1:11" ht="11.25">
      <c r="A42" s="28">
        <v>9</v>
      </c>
      <c r="B42" s="35">
        <v>22080.55</v>
      </c>
      <c r="C42" s="35">
        <f t="shared" si="8"/>
        <v>1952.6713587</v>
      </c>
      <c r="D42" s="35">
        <f t="shared" si="6"/>
        <v>1562.1370869599998</v>
      </c>
      <c r="E42" s="35">
        <f t="shared" si="7"/>
        <v>1757.40422283</v>
      </c>
      <c r="G42" s="28">
        <v>9</v>
      </c>
      <c r="H42" s="35">
        <v>23847.68</v>
      </c>
      <c r="I42" s="35">
        <f t="shared" si="9"/>
        <v>2108.9457331199997</v>
      </c>
      <c r="J42" s="36">
        <f t="shared" si="10"/>
        <v>1687.1565864959996</v>
      </c>
      <c r="K42" s="35">
        <f t="shared" si="11"/>
        <v>1898.0511598079997</v>
      </c>
    </row>
    <row r="43" spans="1:11" ht="11.25">
      <c r="A43" s="28">
        <v>10</v>
      </c>
      <c r="B43" s="35">
        <v>23076.77</v>
      </c>
      <c r="C43" s="35">
        <f t="shared" si="8"/>
        <v>2040.77107818</v>
      </c>
      <c r="D43" s="35">
        <f t="shared" si="6"/>
        <v>1632.616862544</v>
      </c>
      <c r="E43" s="35">
        <f t="shared" si="7"/>
        <v>1836.6939703619998</v>
      </c>
      <c r="G43" s="28">
        <v>10</v>
      </c>
      <c r="H43" s="35">
        <v>24923.16</v>
      </c>
      <c r="I43" s="35">
        <f t="shared" si="9"/>
        <v>2204.0547314399996</v>
      </c>
      <c r="J43" s="36">
        <f t="shared" si="10"/>
        <v>1763.2437851519996</v>
      </c>
      <c r="K43" s="35">
        <f t="shared" si="11"/>
        <v>1983.6492582959995</v>
      </c>
    </row>
    <row r="44" spans="1:11" ht="11.25">
      <c r="A44" s="28">
        <v>11</v>
      </c>
      <c r="B44" s="35">
        <v>23087.58</v>
      </c>
      <c r="C44" s="35">
        <f t="shared" si="8"/>
        <v>2041.72704972</v>
      </c>
      <c r="D44" s="35">
        <f t="shared" si="6"/>
        <v>1633.381639776</v>
      </c>
      <c r="E44" s="35">
        <f t="shared" si="7"/>
        <v>1837.554344748</v>
      </c>
      <c r="G44" s="28">
        <v>11</v>
      </c>
      <c r="H44" s="35">
        <v>24931.24</v>
      </c>
      <c r="I44" s="35">
        <f t="shared" si="9"/>
        <v>2204.76927816</v>
      </c>
      <c r="J44" s="36">
        <f t="shared" si="10"/>
        <v>1763.815422528</v>
      </c>
      <c r="K44" s="35">
        <f t="shared" si="11"/>
        <v>1984.292350344</v>
      </c>
    </row>
    <row r="45" spans="1:11" ht="11.25">
      <c r="A45" s="28">
        <v>12</v>
      </c>
      <c r="B45" s="35">
        <v>24083.71</v>
      </c>
      <c r="C45" s="35">
        <f t="shared" si="8"/>
        <v>2129.8188101399996</v>
      </c>
      <c r="D45" s="35">
        <f t="shared" si="6"/>
        <v>1703.8550481119996</v>
      </c>
      <c r="E45" s="35">
        <f t="shared" si="7"/>
        <v>1916.8369291259996</v>
      </c>
      <c r="G45" s="28">
        <v>12</v>
      </c>
      <c r="H45" s="35">
        <v>26006.69</v>
      </c>
      <c r="I45" s="35">
        <f t="shared" si="9"/>
        <v>2299.8756234599996</v>
      </c>
      <c r="J45" s="36">
        <f t="shared" si="10"/>
        <v>1839.9004987679998</v>
      </c>
      <c r="K45" s="35">
        <f t="shared" si="11"/>
        <v>2069.8880611139994</v>
      </c>
    </row>
    <row r="46" spans="1:11" ht="11.25">
      <c r="A46" s="28">
        <v>13</v>
      </c>
      <c r="B46" s="35">
        <v>24094.65</v>
      </c>
      <c r="C46" s="35">
        <f t="shared" si="8"/>
        <v>2130.7862781</v>
      </c>
      <c r="D46" s="35">
        <f t="shared" si="6"/>
        <v>1704.62902248</v>
      </c>
      <c r="E46" s="35">
        <f t="shared" si="7"/>
        <v>1917.70765029</v>
      </c>
      <c r="G46" s="28">
        <v>13</v>
      </c>
      <c r="H46" s="35">
        <v>26014.77</v>
      </c>
      <c r="I46" s="35">
        <f t="shared" si="9"/>
        <v>2300.59017018</v>
      </c>
      <c r="J46" s="36">
        <f t="shared" si="10"/>
        <v>1840.4721361439997</v>
      </c>
      <c r="K46" s="35">
        <f t="shared" si="11"/>
        <v>2070.531153162</v>
      </c>
    </row>
    <row r="47" spans="1:11" ht="11.25">
      <c r="A47" s="28">
        <v>14</v>
      </c>
      <c r="B47" s="35">
        <v>25090.87</v>
      </c>
      <c r="C47" s="35">
        <f t="shared" si="8"/>
        <v>2218.8859975799996</v>
      </c>
      <c r="D47" s="35">
        <f t="shared" si="6"/>
        <v>1775.1087980639998</v>
      </c>
      <c r="E47" s="35">
        <f t="shared" si="7"/>
        <v>1996.9973978219996</v>
      </c>
      <c r="G47" s="28">
        <v>14</v>
      </c>
      <c r="H47" s="35">
        <v>27090.25</v>
      </c>
      <c r="I47" s="35">
        <f t="shared" si="9"/>
        <v>2395.6991685</v>
      </c>
      <c r="J47" s="36">
        <f t="shared" si="10"/>
        <v>1916.5593347999998</v>
      </c>
      <c r="K47" s="35">
        <f t="shared" si="11"/>
        <v>2156.12925165</v>
      </c>
    </row>
    <row r="48" spans="1:11" ht="11.25">
      <c r="A48" s="28">
        <v>15</v>
      </c>
      <c r="B48" s="35">
        <v>25101.68</v>
      </c>
      <c r="C48" s="35">
        <f t="shared" si="8"/>
        <v>2219.84196912</v>
      </c>
      <c r="D48" s="35">
        <f t="shared" si="6"/>
        <v>1775.8735752960001</v>
      </c>
      <c r="E48" s="35">
        <f t="shared" si="7"/>
        <v>1997.8577722080001</v>
      </c>
      <c r="G48" s="28">
        <v>15</v>
      </c>
      <c r="H48" s="35">
        <v>27098.3</v>
      </c>
      <c r="I48" s="35">
        <f t="shared" si="9"/>
        <v>2396.4110622</v>
      </c>
      <c r="J48" s="36">
        <f t="shared" si="10"/>
        <v>1917.12884976</v>
      </c>
      <c r="K48" s="35">
        <f t="shared" si="11"/>
        <v>2156.76995598</v>
      </c>
    </row>
    <row r="49" spans="1:11" ht="11.25">
      <c r="A49" s="28">
        <v>16</v>
      </c>
      <c r="B49" s="35">
        <v>26097.9</v>
      </c>
      <c r="C49" s="35">
        <f t="shared" si="8"/>
        <v>2307.9416886000004</v>
      </c>
      <c r="D49" s="35">
        <f t="shared" si="6"/>
        <v>1846.35335088</v>
      </c>
      <c r="E49" s="35">
        <f t="shared" si="7"/>
        <v>2077.1475197400005</v>
      </c>
      <c r="G49" s="28">
        <v>16</v>
      </c>
      <c r="H49" s="35">
        <v>28173.78</v>
      </c>
      <c r="I49" s="35">
        <f t="shared" si="9"/>
        <v>2491.52006052</v>
      </c>
      <c r="J49" s="36">
        <f t="shared" si="10"/>
        <v>1993.216048416</v>
      </c>
      <c r="K49" s="35">
        <f t="shared" si="11"/>
        <v>2242.368054468</v>
      </c>
    </row>
    <row r="50" spans="1:11" ht="11.25">
      <c r="A50" s="28">
        <v>17</v>
      </c>
      <c r="B50" s="35">
        <v>26108.75</v>
      </c>
      <c r="C50" s="35">
        <f t="shared" si="8"/>
        <v>2308.9011975</v>
      </c>
      <c r="D50" s="35">
        <f t="shared" si="6"/>
        <v>1847.1209579999997</v>
      </c>
      <c r="E50" s="35">
        <f t="shared" si="7"/>
        <v>2078.01107775</v>
      </c>
      <c r="G50" s="28">
        <v>17</v>
      </c>
      <c r="H50" s="35">
        <v>28184.81</v>
      </c>
      <c r="I50" s="35">
        <f t="shared" si="9"/>
        <v>2492.49548754</v>
      </c>
      <c r="J50" s="36">
        <f t="shared" si="10"/>
        <v>1993.996390032</v>
      </c>
      <c r="K50" s="35">
        <f t="shared" si="11"/>
        <v>2243.245938786</v>
      </c>
    </row>
    <row r="51" spans="1:11" ht="11.25">
      <c r="A51" s="28">
        <v>18</v>
      </c>
      <c r="B51" s="35">
        <v>27104.96</v>
      </c>
      <c r="C51" s="35">
        <f t="shared" si="8"/>
        <v>2397.0000326399995</v>
      </c>
      <c r="D51" s="35">
        <f t="shared" si="6"/>
        <v>1917.6000261119998</v>
      </c>
      <c r="E51" s="35">
        <f t="shared" si="7"/>
        <v>2157.3000293759997</v>
      </c>
      <c r="G51" s="28">
        <v>18</v>
      </c>
      <c r="H51" s="35">
        <v>29260.29</v>
      </c>
      <c r="I51" s="35">
        <f t="shared" si="9"/>
        <v>2587.60448586</v>
      </c>
      <c r="J51" s="36">
        <f t="shared" si="10"/>
        <v>2070.083588688</v>
      </c>
      <c r="K51" s="35">
        <f t="shared" si="11"/>
        <v>2328.844037274</v>
      </c>
    </row>
    <row r="52" spans="1:11" ht="11.25">
      <c r="A52" s="28">
        <v>19</v>
      </c>
      <c r="B52" s="35">
        <v>27115.78</v>
      </c>
      <c r="C52" s="35">
        <f t="shared" si="8"/>
        <v>2397.9568885199997</v>
      </c>
      <c r="D52" s="35">
        <f t="shared" si="6"/>
        <v>1918.3655108159996</v>
      </c>
      <c r="E52" s="35">
        <f t="shared" si="7"/>
        <v>2158.161199668</v>
      </c>
      <c r="G52" s="28">
        <v>19</v>
      </c>
      <c r="H52" s="35">
        <v>29271.99</v>
      </c>
      <c r="I52" s="35">
        <f t="shared" si="9"/>
        <v>2588.6391636599997</v>
      </c>
      <c r="J52" s="36">
        <f t="shared" si="10"/>
        <v>2070.9113309279996</v>
      </c>
      <c r="K52" s="35">
        <f t="shared" si="11"/>
        <v>2329.7752472939997</v>
      </c>
    </row>
    <row r="53" spans="1:11" ht="11.25">
      <c r="A53" s="28">
        <v>20</v>
      </c>
      <c r="B53" s="35">
        <v>28112</v>
      </c>
      <c r="C53" s="35">
        <f t="shared" si="8"/>
        <v>2486.056608</v>
      </c>
      <c r="D53" s="35">
        <f t="shared" si="6"/>
        <v>1988.8452863999998</v>
      </c>
      <c r="E53" s="35">
        <f t="shared" si="7"/>
        <v>2237.4509472</v>
      </c>
      <c r="G53" s="28">
        <v>20</v>
      </c>
      <c r="H53" s="35">
        <v>30347.44</v>
      </c>
      <c r="I53" s="35">
        <f t="shared" si="9"/>
        <v>2683.74550896</v>
      </c>
      <c r="J53" s="36">
        <f t="shared" si="10"/>
        <v>2146.996407168</v>
      </c>
      <c r="K53" s="35">
        <f t="shared" si="11"/>
        <v>2415.3709580639998</v>
      </c>
    </row>
    <row r="54" spans="1:11" ht="11.25">
      <c r="A54" s="28">
        <v>21</v>
      </c>
      <c r="B54" s="35">
        <v>28122.85</v>
      </c>
      <c r="C54" s="35">
        <f t="shared" si="8"/>
        <v>2487.0161169</v>
      </c>
      <c r="D54" s="35">
        <f t="shared" si="6"/>
        <v>1989.61289352</v>
      </c>
      <c r="E54" s="35">
        <f t="shared" si="7"/>
        <v>2238.31450521</v>
      </c>
      <c r="G54" s="28">
        <v>21</v>
      </c>
      <c r="H54" s="35">
        <v>30359.13</v>
      </c>
      <c r="I54" s="35">
        <f t="shared" si="9"/>
        <v>2684.77930242</v>
      </c>
      <c r="J54" s="36">
        <f t="shared" si="10"/>
        <v>2147.823441936</v>
      </c>
      <c r="K54" s="35">
        <f t="shared" si="11"/>
        <v>2416.3013721780003</v>
      </c>
    </row>
    <row r="55" spans="1:11" ht="11.25">
      <c r="A55" s="28">
        <v>22</v>
      </c>
      <c r="B55" s="35">
        <v>29119.06</v>
      </c>
      <c r="C55" s="35">
        <f t="shared" si="8"/>
        <v>2575.11495204</v>
      </c>
      <c r="D55" s="35">
        <f t="shared" si="6"/>
        <v>2060.0919616319998</v>
      </c>
      <c r="E55" s="35">
        <f t="shared" si="7"/>
        <v>2317.603456836</v>
      </c>
      <c r="G55" s="28">
        <v>22</v>
      </c>
      <c r="H55" s="35">
        <v>31434.61</v>
      </c>
      <c r="I55" s="35">
        <f t="shared" si="9"/>
        <v>2779.8883007399995</v>
      </c>
      <c r="J55" s="36">
        <f t="shared" si="10"/>
        <v>2223.9106405919997</v>
      </c>
      <c r="K55" s="35">
        <f t="shared" si="11"/>
        <v>2501.8994706659996</v>
      </c>
    </row>
    <row r="56" spans="1:11" ht="11.25">
      <c r="A56" s="28">
        <v>23</v>
      </c>
      <c r="B56" s="35">
        <v>30126.1</v>
      </c>
      <c r="C56" s="35">
        <f t="shared" si="8"/>
        <v>2664.1715274</v>
      </c>
      <c r="D56" s="35">
        <f t="shared" si="6"/>
        <v>2131.33722192</v>
      </c>
      <c r="E56" s="35">
        <f t="shared" si="7"/>
        <v>2397.75437466</v>
      </c>
      <c r="G56" s="28">
        <v>23</v>
      </c>
      <c r="H56" s="35">
        <v>32521.76</v>
      </c>
      <c r="I56" s="35">
        <f t="shared" si="9"/>
        <v>2876.0293238399995</v>
      </c>
      <c r="J56" s="36">
        <f t="shared" si="10"/>
        <v>2300.8234590719994</v>
      </c>
      <c r="K56" s="35">
        <f t="shared" si="11"/>
        <v>2588.4263914559997</v>
      </c>
    </row>
    <row r="57" spans="1:11" ht="11.25">
      <c r="A57" s="28">
        <v>24</v>
      </c>
      <c r="B57" s="35">
        <v>31122.32</v>
      </c>
      <c r="C57" s="35">
        <f t="shared" si="8"/>
        <v>2752.2712468799996</v>
      </c>
      <c r="D57" s="35">
        <f t="shared" si="6"/>
        <v>2201.8169975039996</v>
      </c>
      <c r="E57" s="35">
        <f t="shared" si="7"/>
        <v>2477.0441221919996</v>
      </c>
      <c r="G57" s="28">
        <v>24</v>
      </c>
      <c r="H57" s="35">
        <v>33597.24</v>
      </c>
      <c r="I57" s="35">
        <f t="shared" si="9"/>
        <v>2971.13832216</v>
      </c>
      <c r="J57" s="36">
        <f t="shared" si="10"/>
        <v>2376.910657728</v>
      </c>
      <c r="K57" s="35">
        <f t="shared" si="11"/>
        <v>2674.024489944</v>
      </c>
    </row>
    <row r="58" spans="1:11" ht="11.25">
      <c r="A58" s="28">
        <v>25</v>
      </c>
      <c r="B58" s="35">
        <v>31133.13</v>
      </c>
      <c r="C58" s="35">
        <f t="shared" si="8"/>
        <v>2753.22721842</v>
      </c>
      <c r="D58" s="35">
        <f t="shared" si="6"/>
        <v>2202.581774736</v>
      </c>
      <c r="E58" s="35">
        <f t="shared" si="7"/>
        <v>2477.904496578</v>
      </c>
      <c r="G58" s="28">
        <v>25</v>
      </c>
      <c r="H58" s="35">
        <v>33608.9</v>
      </c>
      <c r="I58" s="35">
        <f t="shared" si="9"/>
        <v>2972.1694626</v>
      </c>
      <c r="J58" s="36">
        <f t="shared" si="10"/>
        <v>2377.73557008</v>
      </c>
      <c r="K58" s="35">
        <f t="shared" si="11"/>
        <v>2674.95251634</v>
      </c>
    </row>
    <row r="59" spans="1:11" ht="11.25">
      <c r="A59" s="28">
        <v>26</v>
      </c>
      <c r="B59" s="35">
        <v>31133.13</v>
      </c>
      <c r="C59" s="35">
        <f t="shared" si="8"/>
        <v>2753.22721842</v>
      </c>
      <c r="D59" s="35">
        <f t="shared" si="6"/>
        <v>2202.581774736</v>
      </c>
      <c r="E59" s="35">
        <f t="shared" si="7"/>
        <v>2477.904496578</v>
      </c>
      <c r="G59" s="28">
        <v>26</v>
      </c>
      <c r="H59" s="35">
        <v>33608.9</v>
      </c>
      <c r="I59" s="35">
        <f t="shared" si="9"/>
        <v>2972.1694626</v>
      </c>
      <c r="J59" s="36">
        <f t="shared" si="10"/>
        <v>2377.73557008</v>
      </c>
      <c r="K59" s="35">
        <f t="shared" si="11"/>
        <v>2674.95251634</v>
      </c>
    </row>
    <row r="60" spans="1:11" s="25" customFormat="1" ht="11.25">
      <c r="A60" s="30">
        <v>27</v>
      </c>
      <c r="B60" s="37">
        <v>31143.98</v>
      </c>
      <c r="C60" s="37">
        <f t="shared" si="8"/>
        <v>2754.1867273199996</v>
      </c>
      <c r="D60" s="37">
        <f t="shared" si="6"/>
        <v>2203.349381856</v>
      </c>
      <c r="E60" s="37">
        <f t="shared" si="7"/>
        <v>2478.768054588</v>
      </c>
      <c r="F60" s="28"/>
      <c r="G60" s="30">
        <v>27</v>
      </c>
      <c r="H60" s="37">
        <v>33620.6</v>
      </c>
      <c r="I60" s="37">
        <f t="shared" si="9"/>
        <v>2973.2041403999997</v>
      </c>
      <c r="J60" s="37">
        <f t="shared" si="10"/>
        <v>2378.5633123199996</v>
      </c>
      <c r="K60" s="37">
        <f t="shared" si="11"/>
        <v>2675.88372636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&amp;R&amp;"Arial,Vet"&amp;9Sociare&amp;"Arial,Standaard" loonbarema's aangepast op 1 november 2004  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showZeros="0" zoomScalePageLayoutView="0" workbookViewId="0" topLeftCell="A1">
      <selection activeCell="H19" sqref="H19"/>
    </sheetView>
  </sheetViews>
  <sheetFormatPr defaultColWidth="9.140625" defaultRowHeight="12.75"/>
  <cols>
    <col min="1" max="1" width="4.00390625" style="22" bestFit="1" customWidth="1"/>
    <col min="2" max="3" width="7.8515625" style="20" bestFit="1" customWidth="1"/>
    <col min="4" max="5" width="9.00390625" style="20" bestFit="1" customWidth="1"/>
    <col min="6" max="6" width="7.7109375" style="50" customWidth="1"/>
    <col min="7" max="7" width="4.57421875" style="20" bestFit="1" customWidth="1"/>
    <col min="8" max="9" width="9.140625" style="20" customWidth="1"/>
    <col min="10" max="11" width="9.00390625" style="20" bestFit="1" customWidth="1"/>
    <col min="12" max="16384" width="9.140625" style="20" customWidth="1"/>
  </cols>
  <sheetData>
    <row r="1" spans="1:10" ht="11.25">
      <c r="A1" s="19" t="s">
        <v>15</v>
      </c>
      <c r="D1" s="21"/>
      <c r="F1" s="50">
        <v>1.061208</v>
      </c>
      <c r="G1" s="19" t="s">
        <v>4</v>
      </c>
      <c r="H1" s="21" t="s">
        <v>16</v>
      </c>
      <c r="J1" s="21"/>
    </row>
    <row r="2" spans="1:11" s="25" customFormat="1" ht="11.25">
      <c r="A2" s="23"/>
      <c r="B2" s="24">
        <v>37073</v>
      </c>
      <c r="C2" s="24">
        <v>38292</v>
      </c>
      <c r="D2" s="26" t="s">
        <v>5</v>
      </c>
      <c r="E2" s="26" t="s">
        <v>6</v>
      </c>
      <c r="F2" s="51"/>
      <c r="G2" s="23"/>
      <c r="H2" s="24">
        <v>37073</v>
      </c>
      <c r="I2" s="24">
        <v>38292</v>
      </c>
      <c r="J2" s="26" t="s">
        <v>5</v>
      </c>
      <c r="K2" s="26" t="s">
        <v>6</v>
      </c>
    </row>
    <row r="3" spans="1:11" ht="11.25">
      <c r="A3" s="48" t="s">
        <v>3</v>
      </c>
      <c r="B3" s="35">
        <v>20228.9</v>
      </c>
      <c r="C3" s="35">
        <f>(B3/12)*$F$1</f>
        <v>1788.9225426</v>
      </c>
      <c r="D3" s="35">
        <f>(C3*80/100)</f>
        <v>1431.1380340800001</v>
      </c>
      <c r="E3" s="36">
        <f>(C3*90/100)</f>
        <v>1610.03028834</v>
      </c>
      <c r="G3" s="48" t="s">
        <v>3</v>
      </c>
      <c r="H3" s="35">
        <v>22760.45</v>
      </c>
      <c r="I3" s="35">
        <f>(H3/12)*$F$1</f>
        <v>2012.7976353</v>
      </c>
      <c r="J3" s="35">
        <f aca="true" t="shared" si="0" ref="J3:J30">(I3*80/100)</f>
        <v>1610.2381082399997</v>
      </c>
      <c r="K3" s="36">
        <f aca="true" t="shared" si="1" ref="K3:K30">(I3*90/100)</f>
        <v>1811.5178717699998</v>
      </c>
    </row>
    <row r="4" spans="1:11" ht="11.25">
      <c r="A4" s="48">
        <v>1</v>
      </c>
      <c r="B4" s="35">
        <v>20614.2</v>
      </c>
      <c r="C4" s="35">
        <f aca="true" t="shared" si="2" ref="C4:C30">(B4/12)*$F$1</f>
        <v>1822.9961628</v>
      </c>
      <c r="D4" s="35">
        <f aca="true" t="shared" si="3" ref="D4:D30">(C4*80/100)</f>
        <v>1458.39693024</v>
      </c>
      <c r="E4" s="36">
        <f aca="true" t="shared" si="4" ref="E4:E30">(C4*90/100)</f>
        <v>1640.69654652</v>
      </c>
      <c r="G4" s="48">
        <v>1</v>
      </c>
      <c r="H4" s="35">
        <v>23145.78</v>
      </c>
      <c r="I4" s="35">
        <f aca="true" t="shared" si="5" ref="I4:I30">(H4/12)*$F$1</f>
        <v>2046.8739085199998</v>
      </c>
      <c r="J4" s="35">
        <f t="shared" si="0"/>
        <v>1637.499126816</v>
      </c>
      <c r="K4" s="36">
        <f t="shared" si="1"/>
        <v>1842.1865176679996</v>
      </c>
    </row>
    <row r="5" spans="1:11" ht="11.25">
      <c r="A5" s="48">
        <v>2</v>
      </c>
      <c r="B5" s="35">
        <v>21206.19</v>
      </c>
      <c r="C5" s="35">
        <f t="shared" si="2"/>
        <v>1875.3482064599998</v>
      </c>
      <c r="D5" s="35">
        <f t="shared" si="3"/>
        <v>1500.2785651679997</v>
      </c>
      <c r="E5" s="36">
        <f t="shared" si="4"/>
        <v>1687.813385814</v>
      </c>
      <c r="G5" s="48">
        <v>2</v>
      </c>
      <c r="H5" s="35">
        <v>23531.08</v>
      </c>
      <c r="I5" s="35">
        <f t="shared" si="5"/>
        <v>2080.94752872</v>
      </c>
      <c r="J5" s="35">
        <f t="shared" si="0"/>
        <v>1664.758022976</v>
      </c>
      <c r="K5" s="36">
        <f t="shared" si="1"/>
        <v>1872.8527758479997</v>
      </c>
    </row>
    <row r="6" spans="1:11" ht="11.25">
      <c r="A6" s="48">
        <v>3</v>
      </c>
      <c r="B6" s="35">
        <v>22005.19</v>
      </c>
      <c r="C6" s="35">
        <f t="shared" si="2"/>
        <v>1946.0069724599996</v>
      </c>
      <c r="D6" s="35">
        <f t="shared" si="3"/>
        <v>1556.8055779679996</v>
      </c>
      <c r="E6" s="36">
        <f t="shared" si="4"/>
        <v>1751.4062752139996</v>
      </c>
      <c r="G6" s="48">
        <v>3</v>
      </c>
      <c r="H6" s="35">
        <v>23915.97</v>
      </c>
      <c r="I6" s="35">
        <f t="shared" si="5"/>
        <v>2114.98489098</v>
      </c>
      <c r="J6" s="35">
        <f t="shared" si="0"/>
        <v>1691.987912784</v>
      </c>
      <c r="K6" s="36">
        <f t="shared" si="1"/>
        <v>1903.4864018819999</v>
      </c>
    </row>
    <row r="7" spans="1:11" ht="11.25">
      <c r="A7" s="48">
        <v>4</v>
      </c>
      <c r="B7" s="35">
        <v>22799.46</v>
      </c>
      <c r="C7" s="35">
        <f t="shared" si="2"/>
        <v>2016.2474456399998</v>
      </c>
      <c r="D7" s="35">
        <f>(C7*80/100)</f>
        <v>1612.997956512</v>
      </c>
      <c r="E7" s="36">
        <f>(C7*90/100)</f>
        <v>1814.6227010759999</v>
      </c>
      <c r="G7" s="48">
        <v>4</v>
      </c>
      <c r="H7" s="35">
        <v>24408.04</v>
      </c>
      <c r="I7" s="35">
        <f t="shared" si="5"/>
        <v>2158.50060936</v>
      </c>
      <c r="J7" s="35">
        <f t="shared" si="0"/>
        <v>1726.800487488</v>
      </c>
      <c r="K7" s="36">
        <f t="shared" si="1"/>
        <v>1942.650548424</v>
      </c>
    </row>
    <row r="8" spans="1:11" ht="11.25">
      <c r="A8" s="48">
        <v>5</v>
      </c>
      <c r="B8" s="35">
        <v>22807.51</v>
      </c>
      <c r="C8" s="35">
        <f t="shared" si="2"/>
        <v>2016.9593393399998</v>
      </c>
      <c r="D8" s="35">
        <f t="shared" si="3"/>
        <v>1613.5674714719999</v>
      </c>
      <c r="E8" s="36">
        <f t="shared" si="4"/>
        <v>1815.2634054059997</v>
      </c>
      <c r="G8" s="48">
        <v>5</v>
      </c>
      <c r="H8" s="35">
        <v>24576.34</v>
      </c>
      <c r="I8" s="35">
        <f t="shared" si="5"/>
        <v>2173.3840515599995</v>
      </c>
      <c r="J8" s="35">
        <f t="shared" si="0"/>
        <v>1738.7072412479995</v>
      </c>
      <c r="K8" s="36">
        <f t="shared" si="1"/>
        <v>1956.0456464039996</v>
      </c>
    </row>
    <row r="9" spans="1:11" ht="11.25">
      <c r="A9" s="48">
        <v>6</v>
      </c>
      <c r="B9" s="35">
        <v>23939.58</v>
      </c>
      <c r="C9" s="35">
        <f t="shared" si="2"/>
        <v>2117.07281772</v>
      </c>
      <c r="D9" s="35">
        <f t="shared" si="3"/>
        <v>1693.658254176</v>
      </c>
      <c r="E9" s="36">
        <f t="shared" si="4"/>
        <v>1905.3655359480001</v>
      </c>
      <c r="G9" s="48">
        <v>6</v>
      </c>
      <c r="H9" s="35">
        <v>25627.46</v>
      </c>
      <c r="I9" s="35">
        <f t="shared" si="5"/>
        <v>2266.3387976399995</v>
      </c>
      <c r="J9" s="35">
        <f t="shared" si="0"/>
        <v>1813.0710381119995</v>
      </c>
      <c r="K9" s="36">
        <f t="shared" si="1"/>
        <v>2039.7049178759996</v>
      </c>
    </row>
    <row r="10" spans="1:11" ht="11.25">
      <c r="A10" s="48">
        <v>7</v>
      </c>
      <c r="B10" s="35">
        <v>23947.66</v>
      </c>
      <c r="C10" s="35">
        <f t="shared" si="2"/>
        <v>2117.7873644399997</v>
      </c>
      <c r="D10" s="35">
        <f t="shared" si="3"/>
        <v>1694.2298915519996</v>
      </c>
      <c r="E10" s="36">
        <f t="shared" si="4"/>
        <v>1906.0086279959996</v>
      </c>
      <c r="G10" s="48">
        <v>7</v>
      </c>
      <c r="H10" s="35">
        <v>25635.51</v>
      </c>
      <c r="I10" s="35">
        <f t="shared" si="5"/>
        <v>2267.05069134</v>
      </c>
      <c r="J10" s="35">
        <f t="shared" si="0"/>
        <v>1813.640553072</v>
      </c>
      <c r="K10" s="36">
        <f t="shared" si="1"/>
        <v>2040.345622206</v>
      </c>
    </row>
    <row r="11" spans="1:11" ht="11.25">
      <c r="A11" s="48">
        <v>8</v>
      </c>
      <c r="B11" s="35">
        <v>25079.74</v>
      </c>
      <c r="C11" s="35">
        <f t="shared" si="2"/>
        <v>2217.90172716</v>
      </c>
      <c r="D11" s="35">
        <f t="shared" si="3"/>
        <v>1774.3213817280002</v>
      </c>
      <c r="E11" s="36">
        <f t="shared" si="4"/>
        <v>1996.1115544440001</v>
      </c>
      <c r="G11" s="48">
        <v>8</v>
      </c>
      <c r="H11" s="35">
        <v>26846.84</v>
      </c>
      <c r="I11" s="35">
        <f t="shared" si="5"/>
        <v>2374.17344856</v>
      </c>
      <c r="J11" s="35">
        <f t="shared" si="0"/>
        <v>1899.3387588479998</v>
      </c>
      <c r="K11" s="36">
        <f t="shared" si="1"/>
        <v>2136.756103704</v>
      </c>
    </row>
    <row r="12" spans="1:11" ht="11.25">
      <c r="A12" s="48">
        <v>9</v>
      </c>
      <c r="B12" s="35">
        <v>25090.27</v>
      </c>
      <c r="C12" s="35">
        <f t="shared" si="2"/>
        <v>2218.83293718</v>
      </c>
      <c r="D12" s="35">
        <f t="shared" si="3"/>
        <v>1775.0663497439998</v>
      </c>
      <c r="E12" s="36">
        <f t="shared" si="4"/>
        <v>1996.949643462</v>
      </c>
      <c r="G12" s="48">
        <v>9</v>
      </c>
      <c r="H12" s="35">
        <v>26854.92</v>
      </c>
      <c r="I12" s="35">
        <f t="shared" si="5"/>
        <v>2374.88799528</v>
      </c>
      <c r="J12" s="35">
        <f t="shared" si="0"/>
        <v>1899.910396224</v>
      </c>
      <c r="K12" s="36">
        <f t="shared" si="1"/>
        <v>2137.3991957519997</v>
      </c>
    </row>
    <row r="13" spans="1:11" ht="11.25">
      <c r="A13" s="48">
        <v>10</v>
      </c>
      <c r="B13" s="35">
        <v>26222.34</v>
      </c>
      <c r="C13" s="35">
        <f t="shared" si="2"/>
        <v>2318.94641556</v>
      </c>
      <c r="D13" s="35">
        <f t="shared" si="3"/>
        <v>1855.1571324479999</v>
      </c>
      <c r="E13" s="36">
        <f t="shared" si="4"/>
        <v>2087.051774004</v>
      </c>
      <c r="G13" s="48">
        <v>10</v>
      </c>
      <c r="H13" s="35">
        <v>28066.22</v>
      </c>
      <c r="I13" s="35">
        <f t="shared" si="5"/>
        <v>2482.00809948</v>
      </c>
      <c r="J13" s="35">
        <f t="shared" si="0"/>
        <v>1985.6064795840002</v>
      </c>
      <c r="K13" s="36">
        <f t="shared" si="1"/>
        <v>2233.807289532</v>
      </c>
    </row>
    <row r="14" spans="1:11" ht="11.25">
      <c r="A14" s="48">
        <v>11</v>
      </c>
      <c r="B14" s="35">
        <v>26234.63</v>
      </c>
      <c r="C14" s="35">
        <f t="shared" si="2"/>
        <v>2320.03326942</v>
      </c>
      <c r="D14" s="35">
        <f t="shared" si="3"/>
        <v>1856.0266155360002</v>
      </c>
      <c r="E14" s="36">
        <f t="shared" si="4"/>
        <v>2088.029942478</v>
      </c>
      <c r="G14" s="48">
        <v>11</v>
      </c>
      <c r="H14" s="35">
        <v>28074.3</v>
      </c>
      <c r="I14" s="35">
        <f t="shared" si="5"/>
        <v>2482.7226462</v>
      </c>
      <c r="J14" s="35">
        <f t="shared" si="0"/>
        <v>1986.17811696</v>
      </c>
      <c r="K14" s="36">
        <f t="shared" si="1"/>
        <v>2234.45038158</v>
      </c>
    </row>
    <row r="15" spans="1:11" ht="11.25">
      <c r="A15" s="48">
        <v>12</v>
      </c>
      <c r="B15" s="35">
        <v>27366.71</v>
      </c>
      <c r="C15" s="35">
        <f t="shared" si="2"/>
        <v>2420.1476321399996</v>
      </c>
      <c r="D15" s="35">
        <f t="shared" si="3"/>
        <v>1936.1181057119998</v>
      </c>
      <c r="E15" s="36">
        <f t="shared" si="4"/>
        <v>2178.1328689259994</v>
      </c>
      <c r="G15" s="48">
        <v>12</v>
      </c>
      <c r="H15" s="35">
        <v>29285.6</v>
      </c>
      <c r="I15" s="35">
        <f t="shared" si="5"/>
        <v>2589.8427503999997</v>
      </c>
      <c r="J15" s="35">
        <f t="shared" si="0"/>
        <v>2071.8742003199995</v>
      </c>
      <c r="K15" s="36">
        <f t="shared" si="1"/>
        <v>2330.8584753599994</v>
      </c>
    </row>
    <row r="16" spans="1:11" ht="11.25">
      <c r="A16" s="48">
        <v>13</v>
      </c>
      <c r="B16" s="35">
        <v>27379</v>
      </c>
      <c r="C16" s="35">
        <f t="shared" si="2"/>
        <v>2421.234486</v>
      </c>
      <c r="D16" s="35">
        <f t="shared" si="3"/>
        <v>1936.9875887999997</v>
      </c>
      <c r="E16" s="36">
        <f t="shared" si="4"/>
        <v>2179.1110374</v>
      </c>
      <c r="G16" s="48">
        <v>13</v>
      </c>
      <c r="H16" s="35">
        <v>29294.91</v>
      </c>
      <c r="I16" s="35">
        <f t="shared" si="5"/>
        <v>2590.66607094</v>
      </c>
      <c r="J16" s="35">
        <f t="shared" si="0"/>
        <v>2072.532856752</v>
      </c>
      <c r="K16" s="36">
        <f t="shared" si="1"/>
        <v>2331.5994638459997</v>
      </c>
    </row>
    <row r="17" spans="1:11" ht="11.25">
      <c r="A17" s="48">
        <v>14</v>
      </c>
      <c r="B17" s="35">
        <v>28511.07</v>
      </c>
      <c r="C17" s="35">
        <f t="shared" si="2"/>
        <v>2521.34796438</v>
      </c>
      <c r="D17" s="35">
        <f t="shared" si="3"/>
        <v>2017.0783715040002</v>
      </c>
      <c r="E17" s="36">
        <f t="shared" si="4"/>
        <v>2269.213167942</v>
      </c>
      <c r="G17" s="48">
        <v>14</v>
      </c>
      <c r="H17" s="35">
        <v>30506.21</v>
      </c>
      <c r="I17" s="35">
        <f t="shared" si="5"/>
        <v>2697.7861751399996</v>
      </c>
      <c r="J17" s="35">
        <f t="shared" si="0"/>
        <v>2158.2289401119997</v>
      </c>
      <c r="K17" s="36">
        <f t="shared" si="1"/>
        <v>2428.0075576259997</v>
      </c>
    </row>
    <row r="18" spans="1:11" ht="11.25">
      <c r="A18" s="48">
        <v>15</v>
      </c>
      <c r="B18" s="35">
        <v>28523.4</v>
      </c>
      <c r="C18" s="35">
        <f t="shared" si="2"/>
        <v>2522.4383556000002</v>
      </c>
      <c r="D18" s="35">
        <f t="shared" si="3"/>
        <v>2017.95068448</v>
      </c>
      <c r="E18" s="36">
        <f t="shared" si="4"/>
        <v>2270.19452004</v>
      </c>
      <c r="G18" s="48">
        <v>15</v>
      </c>
      <c r="H18" s="35">
        <v>30519.39</v>
      </c>
      <c r="I18" s="35">
        <f t="shared" si="5"/>
        <v>2698.9517352599996</v>
      </c>
      <c r="J18" s="35">
        <f t="shared" si="0"/>
        <v>2159.1613882079996</v>
      </c>
      <c r="K18" s="36">
        <f t="shared" si="1"/>
        <v>2429.056561734</v>
      </c>
    </row>
    <row r="19" spans="1:11" ht="11.25">
      <c r="A19" s="48">
        <v>16</v>
      </c>
      <c r="B19" s="35">
        <v>29655.47</v>
      </c>
      <c r="C19" s="35">
        <f t="shared" si="2"/>
        <v>2622.55183398</v>
      </c>
      <c r="D19" s="35">
        <f t="shared" si="3"/>
        <v>2098.041467184</v>
      </c>
      <c r="E19" s="36">
        <f t="shared" si="4"/>
        <v>2360.296650582</v>
      </c>
      <c r="G19" s="48">
        <v>16</v>
      </c>
      <c r="H19" s="35">
        <v>31730.69</v>
      </c>
      <c r="I19" s="35">
        <f t="shared" si="5"/>
        <v>2806.0718394599994</v>
      </c>
      <c r="J19" s="35">
        <f t="shared" si="0"/>
        <v>2244.8574715679993</v>
      </c>
      <c r="K19" s="36">
        <f t="shared" si="1"/>
        <v>2525.4646555139993</v>
      </c>
    </row>
    <row r="20" spans="1:11" ht="11.25">
      <c r="A20" s="48">
        <v>17</v>
      </c>
      <c r="B20" s="35">
        <v>29667.76</v>
      </c>
      <c r="C20" s="35">
        <f t="shared" si="2"/>
        <v>2623.6386878399994</v>
      </c>
      <c r="D20" s="35">
        <f t="shared" si="3"/>
        <v>2098.9109502719994</v>
      </c>
      <c r="E20" s="36">
        <f t="shared" si="4"/>
        <v>2361.2748190559996</v>
      </c>
      <c r="G20" s="48">
        <v>17</v>
      </c>
      <c r="H20" s="35">
        <v>31743.86</v>
      </c>
      <c r="I20" s="35">
        <f t="shared" si="5"/>
        <v>2807.23651524</v>
      </c>
      <c r="J20" s="35">
        <f t="shared" si="0"/>
        <v>2245.789212192</v>
      </c>
      <c r="K20" s="36">
        <f t="shared" si="1"/>
        <v>2526.5128637159996</v>
      </c>
    </row>
    <row r="21" spans="1:11" ht="11.25">
      <c r="A21" s="48">
        <v>18</v>
      </c>
      <c r="B21" s="35">
        <v>30799.83</v>
      </c>
      <c r="C21" s="35">
        <f t="shared" si="2"/>
        <v>2723.75216622</v>
      </c>
      <c r="D21" s="35">
        <f t="shared" si="3"/>
        <v>2179.001732976</v>
      </c>
      <c r="E21" s="36">
        <f t="shared" si="4"/>
        <v>2451.376949598</v>
      </c>
      <c r="G21" s="48">
        <v>18</v>
      </c>
      <c r="H21" s="35">
        <v>32955.16</v>
      </c>
      <c r="I21" s="35">
        <f t="shared" si="5"/>
        <v>2914.3566194400005</v>
      </c>
      <c r="J21" s="35">
        <f t="shared" si="0"/>
        <v>2331.4852955520005</v>
      </c>
      <c r="K21" s="36">
        <f t="shared" si="1"/>
        <v>2622.9209574960005</v>
      </c>
    </row>
    <row r="22" spans="1:11" ht="11.25">
      <c r="A22" s="48">
        <v>19</v>
      </c>
      <c r="B22" s="35">
        <v>30812.13</v>
      </c>
      <c r="C22" s="35">
        <f t="shared" si="2"/>
        <v>2724.83990442</v>
      </c>
      <c r="D22" s="35">
        <f t="shared" si="3"/>
        <v>2179.871923536</v>
      </c>
      <c r="E22" s="36">
        <f t="shared" si="4"/>
        <v>2452.355913978</v>
      </c>
      <c r="G22" s="48">
        <v>19</v>
      </c>
      <c r="H22" s="35">
        <v>32968.34</v>
      </c>
      <c r="I22" s="35">
        <f t="shared" si="5"/>
        <v>2915.522179559999</v>
      </c>
      <c r="J22" s="35">
        <f t="shared" si="0"/>
        <v>2332.4177436479995</v>
      </c>
      <c r="K22" s="36">
        <f t="shared" si="1"/>
        <v>2623.9699616039993</v>
      </c>
    </row>
    <row r="23" spans="1:11" ht="11.25">
      <c r="A23" s="48">
        <v>20</v>
      </c>
      <c r="B23" s="35">
        <v>31944.2</v>
      </c>
      <c r="C23" s="35">
        <f t="shared" si="2"/>
        <v>2824.9533828</v>
      </c>
      <c r="D23" s="35">
        <f t="shared" si="3"/>
        <v>2259.96270624</v>
      </c>
      <c r="E23" s="36">
        <f t="shared" si="4"/>
        <v>2542.45804452</v>
      </c>
      <c r="G23" s="48">
        <v>20</v>
      </c>
      <c r="H23" s="35">
        <v>34179.64</v>
      </c>
      <c r="I23" s="35">
        <f t="shared" si="5"/>
        <v>3022.64228376</v>
      </c>
      <c r="J23" s="35">
        <f t="shared" si="0"/>
        <v>2418.113827008</v>
      </c>
      <c r="K23" s="36">
        <f t="shared" si="1"/>
        <v>2720.3780553839997</v>
      </c>
    </row>
    <row r="24" spans="1:11" ht="11.25">
      <c r="A24" s="48">
        <v>21</v>
      </c>
      <c r="B24" s="35">
        <v>31956.49</v>
      </c>
      <c r="C24" s="35">
        <f t="shared" si="2"/>
        <v>2826.04023666</v>
      </c>
      <c r="D24" s="35">
        <f t="shared" si="3"/>
        <v>2260.832189328</v>
      </c>
      <c r="E24" s="36">
        <f t="shared" si="4"/>
        <v>2543.436212994</v>
      </c>
      <c r="G24" s="48">
        <v>21</v>
      </c>
      <c r="H24" s="35">
        <v>34192.81</v>
      </c>
      <c r="I24" s="35">
        <f t="shared" si="5"/>
        <v>3023.8069595399998</v>
      </c>
      <c r="J24" s="35">
        <f t="shared" si="0"/>
        <v>2419.045567632</v>
      </c>
      <c r="K24" s="36">
        <f t="shared" si="1"/>
        <v>2721.426263586</v>
      </c>
    </row>
    <row r="25" spans="1:11" ht="11.25">
      <c r="A25" s="48">
        <v>22</v>
      </c>
      <c r="B25" s="35">
        <v>33088.56</v>
      </c>
      <c r="C25" s="35">
        <f t="shared" si="2"/>
        <v>2926.1537150399995</v>
      </c>
      <c r="D25" s="35">
        <f t="shared" si="3"/>
        <v>2340.9229720319995</v>
      </c>
      <c r="E25" s="36">
        <f t="shared" si="4"/>
        <v>2633.5383435359995</v>
      </c>
      <c r="G25" s="48">
        <v>22</v>
      </c>
      <c r="H25" s="35">
        <v>35404.14</v>
      </c>
      <c r="I25" s="35">
        <f t="shared" si="5"/>
        <v>3130.92971676</v>
      </c>
      <c r="J25" s="35">
        <f t="shared" si="0"/>
        <v>2504.743773408</v>
      </c>
      <c r="K25" s="36">
        <f t="shared" si="1"/>
        <v>2817.8367450839996</v>
      </c>
    </row>
    <row r="26" spans="1:11" ht="11.25">
      <c r="A26" s="48">
        <v>23</v>
      </c>
      <c r="B26" s="35">
        <v>34232.96</v>
      </c>
      <c r="C26" s="35">
        <f t="shared" si="2"/>
        <v>3027.3575846399995</v>
      </c>
      <c r="D26" s="35">
        <f t="shared" si="3"/>
        <v>2421.8860677119997</v>
      </c>
      <c r="E26" s="36">
        <f t="shared" si="4"/>
        <v>2724.6218261759996</v>
      </c>
      <c r="G26" s="48">
        <v>23</v>
      </c>
      <c r="H26" s="35">
        <v>36628.62</v>
      </c>
      <c r="I26" s="35">
        <f t="shared" si="5"/>
        <v>3239.21538108</v>
      </c>
      <c r="J26" s="35">
        <f t="shared" si="0"/>
        <v>2591.3723048640004</v>
      </c>
      <c r="K26" s="36">
        <f t="shared" si="1"/>
        <v>2915.293842972</v>
      </c>
    </row>
    <row r="27" spans="1:11" ht="11.25">
      <c r="A27" s="48">
        <v>24</v>
      </c>
      <c r="B27" s="35">
        <v>35365.03</v>
      </c>
      <c r="C27" s="35">
        <f t="shared" si="2"/>
        <v>3127.4710630199997</v>
      </c>
      <c r="D27" s="35">
        <f t="shared" si="3"/>
        <v>2501.9768504159997</v>
      </c>
      <c r="E27" s="36">
        <f t="shared" si="4"/>
        <v>2814.7239567179995</v>
      </c>
      <c r="G27" s="48">
        <v>24</v>
      </c>
      <c r="H27" s="35">
        <v>37839.92</v>
      </c>
      <c r="I27" s="35">
        <f t="shared" si="5"/>
        <v>3346.3354852799994</v>
      </c>
      <c r="J27" s="35">
        <f t="shared" si="0"/>
        <v>2677.0683882239996</v>
      </c>
      <c r="K27" s="36">
        <f t="shared" si="1"/>
        <v>3011.7019367519993</v>
      </c>
    </row>
    <row r="28" spans="1:11" ht="11.25">
      <c r="A28" s="48">
        <v>25</v>
      </c>
      <c r="B28" s="35">
        <v>35377.33</v>
      </c>
      <c r="C28" s="35">
        <f t="shared" si="2"/>
        <v>3128.55880122</v>
      </c>
      <c r="D28" s="35">
        <f t="shared" si="3"/>
        <v>2502.8470409760002</v>
      </c>
      <c r="E28" s="36">
        <f t="shared" si="4"/>
        <v>2815.702921098</v>
      </c>
      <c r="G28" s="48">
        <v>25</v>
      </c>
      <c r="H28" s="35">
        <v>37853.1</v>
      </c>
      <c r="I28" s="35">
        <f t="shared" si="5"/>
        <v>3347.5010453999994</v>
      </c>
      <c r="J28" s="35">
        <f t="shared" si="0"/>
        <v>2678.0008363199995</v>
      </c>
      <c r="K28" s="36">
        <f t="shared" si="1"/>
        <v>3012.7509408599994</v>
      </c>
    </row>
    <row r="29" spans="1:11" ht="11.25">
      <c r="A29" s="48">
        <v>26</v>
      </c>
      <c r="B29" s="35">
        <v>35377.33</v>
      </c>
      <c r="C29" s="35">
        <f t="shared" si="2"/>
        <v>3128.55880122</v>
      </c>
      <c r="D29" s="35">
        <f t="shared" si="3"/>
        <v>2502.8470409760002</v>
      </c>
      <c r="E29" s="36">
        <f t="shared" si="4"/>
        <v>2815.702921098</v>
      </c>
      <c r="G29" s="48">
        <v>26</v>
      </c>
      <c r="H29" s="35">
        <v>37853.1</v>
      </c>
      <c r="I29" s="35">
        <f t="shared" si="5"/>
        <v>3347.5010453999994</v>
      </c>
      <c r="J29" s="35">
        <f t="shared" si="0"/>
        <v>2678.0008363199995</v>
      </c>
      <c r="K29" s="36">
        <f t="shared" si="1"/>
        <v>3012.7509408599994</v>
      </c>
    </row>
    <row r="30" spans="1:11" ht="11.25">
      <c r="A30" s="49">
        <v>27</v>
      </c>
      <c r="B30" s="37">
        <v>35389.62</v>
      </c>
      <c r="C30" s="37">
        <f t="shared" si="2"/>
        <v>3129.64565508</v>
      </c>
      <c r="D30" s="37">
        <f t="shared" si="3"/>
        <v>2503.7165240639997</v>
      </c>
      <c r="E30" s="38">
        <f t="shared" si="4"/>
        <v>2816.6810895719996</v>
      </c>
      <c r="G30" s="49">
        <v>27</v>
      </c>
      <c r="H30" s="37">
        <v>37866.24</v>
      </c>
      <c r="I30" s="37">
        <f t="shared" si="5"/>
        <v>3348.66306816</v>
      </c>
      <c r="J30" s="37">
        <f t="shared" si="0"/>
        <v>2678.930454528</v>
      </c>
      <c r="K30" s="38">
        <f t="shared" si="1"/>
        <v>3013.796761344</v>
      </c>
    </row>
    <row r="32" spans="1:10" ht="12.75">
      <c r="A32" s="55" t="s">
        <v>17</v>
      </c>
      <c r="B32" s="58"/>
      <c r="C32" s="58"/>
      <c r="D32" s="58"/>
      <c r="E32" s="58"/>
      <c r="G32" s="19" t="s">
        <v>18</v>
      </c>
      <c r="J32" s="21"/>
    </row>
    <row r="33" spans="1:11" ht="11.25">
      <c r="A33" s="23"/>
      <c r="B33" s="24">
        <v>37073</v>
      </c>
      <c r="C33" s="24">
        <v>38292</v>
      </c>
      <c r="D33" s="26" t="s">
        <v>5</v>
      </c>
      <c r="E33" s="26" t="s">
        <v>6</v>
      </c>
      <c r="G33" s="23"/>
      <c r="H33" s="24">
        <v>37073</v>
      </c>
      <c r="I33" s="24">
        <v>38292</v>
      </c>
      <c r="J33" s="26" t="s">
        <v>5</v>
      </c>
      <c r="K33" s="26" t="s">
        <v>6</v>
      </c>
    </row>
    <row r="34" spans="1:11" ht="11.25">
      <c r="A34" s="48" t="s">
        <v>3</v>
      </c>
      <c r="B34" s="35">
        <v>25035.28</v>
      </c>
      <c r="C34" s="35">
        <f>(B34/12)*$F$1</f>
        <v>2213.9699515199995</v>
      </c>
      <c r="D34" s="39">
        <f aca="true" t="shared" si="6" ref="D34:D61">(C34*80/100)</f>
        <v>1771.1759612159995</v>
      </c>
      <c r="E34" s="39">
        <f aca="true" t="shared" si="7" ref="E34:E61">(C34*90/100)</f>
        <v>1992.5729563679997</v>
      </c>
      <c r="G34" s="48" t="s">
        <v>3</v>
      </c>
      <c r="H34" s="35">
        <v>26129.09</v>
      </c>
      <c r="I34" s="35">
        <f>(H34/12)*$F$1</f>
        <v>2310.6999450599997</v>
      </c>
      <c r="J34" s="35">
        <f aca="true" t="shared" si="8" ref="J34:J61">(I34*80/100)</f>
        <v>1848.5599560479998</v>
      </c>
      <c r="K34" s="36">
        <f aca="true" t="shared" si="9" ref="K34:K61">(I34*90/100)</f>
        <v>2079.6299505539996</v>
      </c>
    </row>
    <row r="35" spans="1:11" ht="11.25">
      <c r="A35" s="48">
        <v>1</v>
      </c>
      <c r="B35" s="35">
        <v>25420.58</v>
      </c>
      <c r="C35" s="35">
        <f aca="true" t="shared" si="10" ref="C35:C61">(B35/12)*$F$1</f>
        <v>2248.04357172</v>
      </c>
      <c r="D35" s="39">
        <f t="shared" si="6"/>
        <v>1798.4348573759999</v>
      </c>
      <c r="E35" s="39">
        <f t="shared" si="7"/>
        <v>2023.2392145479998</v>
      </c>
      <c r="G35" s="48">
        <v>1</v>
      </c>
      <c r="H35" s="35">
        <v>26911.8</v>
      </c>
      <c r="I35" s="35">
        <f aca="true" t="shared" si="11" ref="I35:I61">(H35/12)*$F$1</f>
        <v>2379.9181212</v>
      </c>
      <c r="J35" s="35">
        <f t="shared" si="8"/>
        <v>1903.93449696</v>
      </c>
      <c r="K35" s="36">
        <f t="shared" si="9"/>
        <v>2141.92630908</v>
      </c>
    </row>
    <row r="36" spans="1:11" ht="11.25">
      <c r="A36" s="48">
        <v>2</v>
      </c>
      <c r="B36" s="35">
        <v>25805.5</v>
      </c>
      <c r="C36" s="35">
        <f t="shared" si="10"/>
        <v>2282.083587</v>
      </c>
      <c r="D36" s="39">
        <f t="shared" si="6"/>
        <v>1825.6668696000002</v>
      </c>
      <c r="E36" s="39">
        <f t="shared" si="7"/>
        <v>2053.8752283</v>
      </c>
      <c r="G36" s="48">
        <v>2</v>
      </c>
      <c r="H36" s="35">
        <v>27694.88</v>
      </c>
      <c r="I36" s="35">
        <f t="shared" si="11"/>
        <v>2449.16901792</v>
      </c>
      <c r="J36" s="35">
        <f t="shared" si="8"/>
        <v>1959.3352143359998</v>
      </c>
      <c r="K36" s="35">
        <f t="shared" si="9"/>
        <v>2204.252116128</v>
      </c>
    </row>
    <row r="37" spans="1:11" ht="11.25">
      <c r="A37" s="48">
        <v>3</v>
      </c>
      <c r="B37" s="35">
        <v>26190.81</v>
      </c>
      <c r="C37" s="35">
        <f t="shared" si="10"/>
        <v>2316.15809154</v>
      </c>
      <c r="D37" s="39">
        <f t="shared" si="6"/>
        <v>1852.926473232</v>
      </c>
      <c r="E37" s="39">
        <f t="shared" si="7"/>
        <v>2084.542282386</v>
      </c>
      <c r="G37" s="48">
        <v>3</v>
      </c>
      <c r="H37" s="35">
        <v>28477.96</v>
      </c>
      <c r="I37" s="35">
        <f t="shared" si="11"/>
        <v>2518.41991464</v>
      </c>
      <c r="J37" s="35">
        <f t="shared" si="8"/>
        <v>2014.7359317120001</v>
      </c>
      <c r="K37" s="35">
        <f t="shared" si="9"/>
        <v>2266.5779231760002</v>
      </c>
    </row>
    <row r="38" spans="1:11" ht="11.25">
      <c r="A38" s="48">
        <v>4</v>
      </c>
      <c r="B38" s="35">
        <v>26190.81</v>
      </c>
      <c r="C38" s="35">
        <f t="shared" si="10"/>
        <v>2316.15809154</v>
      </c>
      <c r="D38" s="39">
        <f t="shared" si="6"/>
        <v>1852.926473232</v>
      </c>
      <c r="E38" s="39">
        <f t="shared" si="7"/>
        <v>2084.542282386</v>
      </c>
      <c r="G38" s="48">
        <v>4</v>
      </c>
      <c r="H38" s="35">
        <v>29427.34</v>
      </c>
      <c r="I38" s="35">
        <f t="shared" si="11"/>
        <v>2602.3773855599998</v>
      </c>
      <c r="J38" s="35">
        <f t="shared" si="8"/>
        <v>2081.9019084479996</v>
      </c>
      <c r="K38" s="35">
        <f t="shared" si="9"/>
        <v>2342.139647004</v>
      </c>
    </row>
    <row r="39" spans="1:11" ht="11.25">
      <c r="A39" s="48">
        <v>5</v>
      </c>
      <c r="B39" s="35">
        <v>26851.15</v>
      </c>
      <c r="C39" s="35">
        <f t="shared" si="10"/>
        <v>2374.5545991</v>
      </c>
      <c r="D39" s="39">
        <f t="shared" si="6"/>
        <v>1899.64367928</v>
      </c>
      <c r="E39" s="39">
        <f t="shared" si="7"/>
        <v>2137.0991391899997</v>
      </c>
      <c r="G39" s="48">
        <v>5</v>
      </c>
      <c r="H39" s="35">
        <v>30630.09</v>
      </c>
      <c r="I39" s="35">
        <f t="shared" si="11"/>
        <v>2708.74137906</v>
      </c>
      <c r="J39" s="35">
        <f t="shared" si="8"/>
        <v>2166.993103248</v>
      </c>
      <c r="K39" s="35">
        <f t="shared" si="9"/>
        <v>2437.867241154</v>
      </c>
    </row>
    <row r="40" spans="1:11" ht="11.25">
      <c r="A40" s="48">
        <v>6</v>
      </c>
      <c r="B40" s="35">
        <v>26851.15</v>
      </c>
      <c r="C40" s="35">
        <f t="shared" si="10"/>
        <v>2374.5545991</v>
      </c>
      <c r="D40" s="39">
        <f t="shared" si="6"/>
        <v>1899.64367928</v>
      </c>
      <c r="E40" s="39">
        <f t="shared" si="7"/>
        <v>2137.0991391899997</v>
      </c>
      <c r="G40" s="48">
        <v>6</v>
      </c>
      <c r="H40" s="35">
        <v>30630.09</v>
      </c>
      <c r="I40" s="35">
        <f t="shared" si="11"/>
        <v>2708.74137906</v>
      </c>
      <c r="J40" s="35">
        <f t="shared" si="8"/>
        <v>2166.993103248</v>
      </c>
      <c r="K40" s="35">
        <f t="shared" si="9"/>
        <v>2437.867241154</v>
      </c>
    </row>
    <row r="41" spans="1:11" ht="11.25">
      <c r="A41" s="48">
        <v>7</v>
      </c>
      <c r="B41" s="35">
        <v>27511.52</v>
      </c>
      <c r="C41" s="35">
        <f t="shared" si="10"/>
        <v>2432.9537596799996</v>
      </c>
      <c r="D41" s="39">
        <f t="shared" si="6"/>
        <v>1946.3630077439998</v>
      </c>
      <c r="E41" s="39">
        <f t="shared" si="7"/>
        <v>2189.6583837119997</v>
      </c>
      <c r="G41" s="48">
        <v>7</v>
      </c>
      <c r="H41" s="35">
        <v>31832.43</v>
      </c>
      <c r="I41" s="35">
        <f t="shared" si="11"/>
        <v>2815.0691146199997</v>
      </c>
      <c r="J41" s="35">
        <f t="shared" si="8"/>
        <v>2252.055291696</v>
      </c>
      <c r="K41" s="35">
        <f t="shared" si="9"/>
        <v>2533.5622031579996</v>
      </c>
    </row>
    <row r="42" spans="1:11" ht="11.25">
      <c r="A42" s="48">
        <v>8</v>
      </c>
      <c r="B42" s="35">
        <v>28114.73</v>
      </c>
      <c r="C42" s="35">
        <f t="shared" si="10"/>
        <v>2486.2980328199997</v>
      </c>
      <c r="D42" s="39">
        <f t="shared" si="6"/>
        <v>1989.0384262559996</v>
      </c>
      <c r="E42" s="39">
        <f t="shared" si="7"/>
        <v>2237.6682295379997</v>
      </c>
      <c r="G42" s="48">
        <v>8</v>
      </c>
      <c r="H42" s="35">
        <v>31832.43</v>
      </c>
      <c r="I42" s="35">
        <f t="shared" si="11"/>
        <v>2815.0691146199997</v>
      </c>
      <c r="J42" s="35">
        <f t="shared" si="8"/>
        <v>2252.055291696</v>
      </c>
      <c r="K42" s="35">
        <f t="shared" si="9"/>
        <v>2533.5622031579996</v>
      </c>
    </row>
    <row r="43" spans="1:11" ht="11.25">
      <c r="A43" s="48">
        <v>9</v>
      </c>
      <c r="B43" s="35">
        <v>28171.86</v>
      </c>
      <c r="C43" s="35">
        <f t="shared" si="10"/>
        <v>2491.35026724</v>
      </c>
      <c r="D43" s="39">
        <f t="shared" si="6"/>
        <v>1993.0802137919998</v>
      </c>
      <c r="E43" s="39">
        <f t="shared" si="7"/>
        <v>2242.215240516</v>
      </c>
      <c r="G43" s="48">
        <v>9</v>
      </c>
      <c r="H43" s="35">
        <v>33034.8</v>
      </c>
      <c r="I43" s="35">
        <f t="shared" si="11"/>
        <v>2921.3995032</v>
      </c>
      <c r="J43" s="35">
        <f t="shared" si="8"/>
        <v>2337.1196025599997</v>
      </c>
      <c r="K43" s="35">
        <f t="shared" si="9"/>
        <v>2629.25955288</v>
      </c>
    </row>
    <row r="44" spans="1:11" ht="11.25">
      <c r="A44" s="48">
        <v>10</v>
      </c>
      <c r="B44" s="35">
        <v>29390.74</v>
      </c>
      <c r="C44" s="35">
        <f t="shared" si="10"/>
        <v>2599.14070116</v>
      </c>
      <c r="D44" s="39">
        <f t="shared" si="6"/>
        <v>2079.312560928</v>
      </c>
      <c r="E44" s="39">
        <f t="shared" si="7"/>
        <v>2339.226631044</v>
      </c>
      <c r="G44" s="48">
        <v>10</v>
      </c>
      <c r="H44" s="35">
        <v>33116.01</v>
      </c>
      <c r="I44" s="35">
        <f t="shared" si="11"/>
        <v>2928.5812283399996</v>
      </c>
      <c r="J44" s="35">
        <f t="shared" si="8"/>
        <v>2342.8649826719998</v>
      </c>
      <c r="K44" s="35">
        <f t="shared" si="9"/>
        <v>2635.7231055059992</v>
      </c>
    </row>
    <row r="45" spans="1:11" ht="11.25">
      <c r="A45" s="48">
        <v>11</v>
      </c>
      <c r="B45" s="35">
        <v>29398.79</v>
      </c>
      <c r="C45" s="35">
        <f t="shared" si="10"/>
        <v>2599.85259486</v>
      </c>
      <c r="D45" s="39">
        <f t="shared" si="6"/>
        <v>2079.882075888</v>
      </c>
      <c r="E45" s="39">
        <f t="shared" si="7"/>
        <v>2339.867335374</v>
      </c>
      <c r="G45" s="48">
        <v>11</v>
      </c>
      <c r="H45" s="35">
        <v>34237.14</v>
      </c>
      <c r="I45" s="35">
        <f t="shared" si="11"/>
        <v>3027.7272387599996</v>
      </c>
      <c r="J45" s="35">
        <f t="shared" si="8"/>
        <v>2422.1817910079994</v>
      </c>
      <c r="K45" s="35">
        <f t="shared" si="9"/>
        <v>2724.9545148839998</v>
      </c>
    </row>
    <row r="46" spans="1:11" ht="11.25">
      <c r="A46" s="48">
        <v>12</v>
      </c>
      <c r="B46" s="35">
        <v>30666.71</v>
      </c>
      <c r="C46" s="35">
        <f t="shared" si="10"/>
        <v>2711.9798321399994</v>
      </c>
      <c r="D46" s="39">
        <f t="shared" si="6"/>
        <v>2169.5838657119994</v>
      </c>
      <c r="E46" s="39">
        <f t="shared" si="7"/>
        <v>2440.7818489259994</v>
      </c>
      <c r="G46" s="48">
        <v>12</v>
      </c>
      <c r="H46" s="35">
        <v>34587.39</v>
      </c>
      <c r="I46" s="35">
        <f t="shared" si="11"/>
        <v>3058.7012472599995</v>
      </c>
      <c r="J46" s="35">
        <f t="shared" si="8"/>
        <v>2446.960997808</v>
      </c>
      <c r="K46" s="35">
        <f t="shared" si="9"/>
        <v>2752.831122534</v>
      </c>
    </row>
    <row r="47" spans="1:11" ht="11.25">
      <c r="A47" s="48">
        <v>13</v>
      </c>
      <c r="B47" s="35">
        <v>30674.8</v>
      </c>
      <c r="C47" s="35">
        <f t="shared" si="10"/>
        <v>2712.6952631999998</v>
      </c>
      <c r="D47" s="39">
        <f t="shared" si="6"/>
        <v>2170.1562105599996</v>
      </c>
      <c r="E47" s="39">
        <f t="shared" si="7"/>
        <v>2441.42573688</v>
      </c>
      <c r="G47" s="48">
        <v>13</v>
      </c>
      <c r="H47" s="35">
        <v>35439.48</v>
      </c>
      <c r="I47" s="35">
        <f t="shared" si="11"/>
        <v>3134.0549743200004</v>
      </c>
      <c r="J47" s="35">
        <f t="shared" si="8"/>
        <v>2507.2439794560005</v>
      </c>
      <c r="K47" s="35">
        <f t="shared" si="9"/>
        <v>2820.6494768880007</v>
      </c>
    </row>
    <row r="48" spans="1:11" ht="11.25">
      <c r="A48" s="48">
        <v>14</v>
      </c>
      <c r="B48" s="35">
        <v>31942.72</v>
      </c>
      <c r="C48" s="35">
        <f t="shared" si="10"/>
        <v>2824.8225004799997</v>
      </c>
      <c r="D48" s="39">
        <f t="shared" si="6"/>
        <v>2259.8580003839998</v>
      </c>
      <c r="E48" s="39">
        <f t="shared" si="7"/>
        <v>2542.3402504319997</v>
      </c>
      <c r="G48" s="48">
        <v>14</v>
      </c>
      <c r="H48" s="35">
        <v>36058.73</v>
      </c>
      <c r="I48" s="35">
        <f t="shared" si="11"/>
        <v>3188.81772882</v>
      </c>
      <c r="J48" s="35">
        <f t="shared" si="8"/>
        <v>2551.054183056</v>
      </c>
      <c r="K48" s="35">
        <f t="shared" si="9"/>
        <v>2869.935955938</v>
      </c>
    </row>
    <row r="49" spans="1:11" ht="11.25">
      <c r="A49" s="48">
        <v>15</v>
      </c>
      <c r="B49" s="35">
        <v>31950.77</v>
      </c>
      <c r="C49" s="35">
        <f t="shared" si="10"/>
        <v>2825.5343941799997</v>
      </c>
      <c r="D49" s="39">
        <f t="shared" si="6"/>
        <v>2260.427515344</v>
      </c>
      <c r="E49" s="39">
        <f t="shared" si="7"/>
        <v>2542.980954762</v>
      </c>
      <c r="G49" s="48">
        <v>15</v>
      </c>
      <c r="H49" s="35">
        <v>36641.86</v>
      </c>
      <c r="I49" s="35">
        <f t="shared" si="11"/>
        <v>3240.3862472399996</v>
      </c>
      <c r="J49" s="35">
        <f t="shared" si="8"/>
        <v>2592.308997792</v>
      </c>
      <c r="K49" s="35">
        <f t="shared" si="9"/>
        <v>2916.347622516</v>
      </c>
    </row>
    <row r="50" spans="1:11" ht="11.25">
      <c r="A50" s="48">
        <v>16</v>
      </c>
      <c r="B50" s="35">
        <v>33218.7</v>
      </c>
      <c r="C50" s="35">
        <f t="shared" si="10"/>
        <v>2937.6625157999997</v>
      </c>
      <c r="D50" s="39">
        <f t="shared" si="6"/>
        <v>2350.1300126399997</v>
      </c>
      <c r="E50" s="39">
        <f t="shared" si="7"/>
        <v>2643.89626422</v>
      </c>
      <c r="G50" s="48">
        <v>16</v>
      </c>
      <c r="H50" s="35">
        <v>37530.08</v>
      </c>
      <c r="I50" s="35">
        <f t="shared" si="11"/>
        <v>3318.9350947199996</v>
      </c>
      <c r="J50" s="35">
        <f t="shared" si="8"/>
        <v>2655.1480757759996</v>
      </c>
      <c r="K50" s="35">
        <f t="shared" si="9"/>
        <v>2987.0415852479996</v>
      </c>
    </row>
    <row r="51" spans="1:11" ht="11.25">
      <c r="A51" s="48">
        <v>17</v>
      </c>
      <c r="B51" s="35">
        <v>33226.78</v>
      </c>
      <c r="C51" s="35">
        <f t="shared" si="10"/>
        <v>2938.3770625199995</v>
      </c>
      <c r="D51" s="39">
        <f t="shared" si="6"/>
        <v>2350.701650016</v>
      </c>
      <c r="E51" s="39">
        <f t="shared" si="7"/>
        <v>2644.539356267999</v>
      </c>
      <c r="G51" s="48">
        <v>17</v>
      </c>
      <c r="H51" s="35">
        <v>37844.61</v>
      </c>
      <c r="I51" s="35">
        <f t="shared" si="11"/>
        <v>3346.75024074</v>
      </c>
      <c r="J51" s="35">
        <f t="shared" si="8"/>
        <v>2677.400192592</v>
      </c>
      <c r="K51" s="35">
        <f t="shared" si="9"/>
        <v>3012.0752166660004</v>
      </c>
    </row>
    <row r="52" spans="1:11" ht="11.25">
      <c r="A52" s="48">
        <v>18</v>
      </c>
      <c r="B52" s="35">
        <v>34506.24</v>
      </c>
      <c r="C52" s="35">
        <f t="shared" si="10"/>
        <v>3051.5248281599997</v>
      </c>
      <c r="D52" s="39">
        <f t="shared" si="6"/>
        <v>2441.219862528</v>
      </c>
      <c r="E52" s="39">
        <f t="shared" si="7"/>
        <v>2746.3723453439998</v>
      </c>
      <c r="G52" s="48">
        <v>18</v>
      </c>
      <c r="H52" s="35">
        <v>39001.45</v>
      </c>
      <c r="I52" s="35">
        <f t="shared" si="11"/>
        <v>3449.0542292999994</v>
      </c>
      <c r="J52" s="35">
        <f t="shared" si="8"/>
        <v>2759.2433834399994</v>
      </c>
      <c r="K52" s="35">
        <f t="shared" si="9"/>
        <v>3104.14880637</v>
      </c>
    </row>
    <row r="53" spans="1:11" ht="11.25">
      <c r="A53" s="48">
        <v>19</v>
      </c>
      <c r="B53" s="35">
        <v>34514.32</v>
      </c>
      <c r="C53" s="35">
        <f t="shared" si="10"/>
        <v>3052.2393748799996</v>
      </c>
      <c r="D53" s="39">
        <f t="shared" si="6"/>
        <v>2441.7914999039995</v>
      </c>
      <c r="E53" s="39">
        <f t="shared" si="7"/>
        <v>2747.015437392</v>
      </c>
      <c r="G53" s="48">
        <v>19</v>
      </c>
      <c r="H53" s="35">
        <v>39046.95</v>
      </c>
      <c r="I53" s="35">
        <f t="shared" si="11"/>
        <v>3453.0779762999996</v>
      </c>
      <c r="J53" s="35">
        <f t="shared" si="8"/>
        <v>2762.46238104</v>
      </c>
      <c r="K53" s="35">
        <f t="shared" si="9"/>
        <v>3107.7701786699995</v>
      </c>
    </row>
    <row r="54" spans="1:11" ht="11.25">
      <c r="A54" s="48">
        <v>20</v>
      </c>
      <c r="B54" s="35">
        <v>35782.25</v>
      </c>
      <c r="C54" s="35">
        <f t="shared" si="10"/>
        <v>3164.3674964999996</v>
      </c>
      <c r="D54" s="39">
        <f t="shared" si="6"/>
        <v>2531.4939971999997</v>
      </c>
      <c r="E54" s="39">
        <f t="shared" si="7"/>
        <v>2847.930746849999</v>
      </c>
      <c r="G54" s="48">
        <v>20</v>
      </c>
      <c r="H54" s="35">
        <v>40472.8</v>
      </c>
      <c r="I54" s="35">
        <f t="shared" si="11"/>
        <v>3579.1715952</v>
      </c>
      <c r="J54" s="35">
        <f t="shared" si="8"/>
        <v>2863.33727616</v>
      </c>
      <c r="K54" s="35">
        <f t="shared" si="9"/>
        <v>3221.25443568</v>
      </c>
    </row>
    <row r="55" spans="1:11" ht="11.25">
      <c r="A55" s="48">
        <v>21</v>
      </c>
      <c r="B55" s="35">
        <v>35790.29</v>
      </c>
      <c r="C55" s="35">
        <f t="shared" si="10"/>
        <v>3165.0785058599995</v>
      </c>
      <c r="D55" s="39">
        <f t="shared" si="6"/>
        <v>2532.0628046879997</v>
      </c>
      <c r="E55" s="39">
        <f t="shared" si="7"/>
        <v>2848.5706552739994</v>
      </c>
      <c r="G55" s="48">
        <v>21</v>
      </c>
      <c r="H55" s="35">
        <v>40506.44</v>
      </c>
      <c r="I55" s="35">
        <f t="shared" si="11"/>
        <v>3582.14651496</v>
      </c>
      <c r="J55" s="35">
        <f t="shared" si="8"/>
        <v>2865.717211968</v>
      </c>
      <c r="K55" s="35">
        <f t="shared" si="9"/>
        <v>3223.931863464</v>
      </c>
    </row>
    <row r="56" spans="1:11" ht="11.25">
      <c r="A56" s="48">
        <v>22</v>
      </c>
      <c r="B56" s="35">
        <v>37058.22</v>
      </c>
      <c r="C56" s="35">
        <f t="shared" si="10"/>
        <v>3277.2066274799995</v>
      </c>
      <c r="D56" s="39">
        <f t="shared" si="6"/>
        <v>2621.7653019839995</v>
      </c>
      <c r="E56" s="39">
        <f t="shared" si="7"/>
        <v>2949.4859647319995</v>
      </c>
      <c r="G56" s="48">
        <v>22</v>
      </c>
      <c r="H56" s="35">
        <v>41944.17</v>
      </c>
      <c r="I56" s="35">
        <f t="shared" si="11"/>
        <v>3709.2907297799998</v>
      </c>
      <c r="J56" s="35">
        <f t="shared" si="8"/>
        <v>2967.4325838239997</v>
      </c>
      <c r="K56" s="35">
        <f t="shared" si="9"/>
        <v>3338.3616568019997</v>
      </c>
    </row>
    <row r="57" spans="1:11" ht="11.25">
      <c r="A57" s="48">
        <v>23</v>
      </c>
      <c r="B57" s="35">
        <v>38339.79</v>
      </c>
      <c r="C57" s="35">
        <f t="shared" si="10"/>
        <v>3390.5409888599997</v>
      </c>
      <c r="D57" s="39">
        <f t="shared" si="6"/>
        <v>2712.432791088</v>
      </c>
      <c r="E57" s="39">
        <f t="shared" si="7"/>
        <v>3051.486889974</v>
      </c>
      <c r="G57" s="48">
        <v>23</v>
      </c>
      <c r="H57" s="35">
        <v>43415.52</v>
      </c>
      <c r="I57" s="35">
        <f t="shared" si="11"/>
        <v>3839.4080956799994</v>
      </c>
      <c r="J57" s="35">
        <f t="shared" si="8"/>
        <v>3071.5264765439997</v>
      </c>
      <c r="K57" s="35">
        <f t="shared" si="9"/>
        <v>3455.4672861119993</v>
      </c>
    </row>
    <row r="58" spans="1:11" ht="11.25">
      <c r="A58" s="48">
        <v>24</v>
      </c>
      <c r="B58" s="35">
        <v>39607.72</v>
      </c>
      <c r="C58" s="35">
        <f t="shared" si="10"/>
        <v>3502.6691104799997</v>
      </c>
      <c r="D58" s="39">
        <f t="shared" si="6"/>
        <v>2802.1352883839995</v>
      </c>
      <c r="E58" s="39">
        <f t="shared" si="7"/>
        <v>3152.402199432</v>
      </c>
      <c r="G58" s="48">
        <v>24</v>
      </c>
      <c r="H58" s="35">
        <v>44853.25</v>
      </c>
      <c r="I58" s="35">
        <f t="shared" si="11"/>
        <v>3966.5523104999997</v>
      </c>
      <c r="J58" s="35">
        <f t="shared" si="8"/>
        <v>3173.2418484</v>
      </c>
      <c r="K58" s="35">
        <f t="shared" si="9"/>
        <v>3569.8970794499996</v>
      </c>
    </row>
    <row r="59" spans="1:11" ht="11.25">
      <c r="A59" s="48">
        <v>25</v>
      </c>
      <c r="B59" s="35">
        <v>39621.49</v>
      </c>
      <c r="C59" s="35">
        <f t="shared" si="10"/>
        <v>3503.8868466599993</v>
      </c>
      <c r="D59" s="39">
        <f t="shared" si="6"/>
        <v>2803.1094773279992</v>
      </c>
      <c r="E59" s="39">
        <f t="shared" si="7"/>
        <v>3153.4981619939995</v>
      </c>
      <c r="G59" s="48">
        <v>25</v>
      </c>
      <c r="H59" s="35">
        <v>44853.25</v>
      </c>
      <c r="I59" s="35">
        <f t="shared" si="11"/>
        <v>3966.5523104999997</v>
      </c>
      <c r="J59" s="35">
        <f t="shared" si="8"/>
        <v>3173.2418484</v>
      </c>
      <c r="K59" s="35">
        <f t="shared" si="9"/>
        <v>3569.8970794499996</v>
      </c>
    </row>
    <row r="60" spans="1:11" ht="11.25">
      <c r="A60" s="48">
        <v>26</v>
      </c>
      <c r="B60" s="35">
        <v>39621.49</v>
      </c>
      <c r="C60" s="35">
        <f t="shared" si="10"/>
        <v>3503.8868466599993</v>
      </c>
      <c r="D60" s="39">
        <f t="shared" si="6"/>
        <v>2803.1094773279992</v>
      </c>
      <c r="E60" s="39">
        <f t="shared" si="7"/>
        <v>3153.4981619939995</v>
      </c>
      <c r="G60" s="48">
        <v>26</v>
      </c>
      <c r="H60" s="35">
        <v>44853.25</v>
      </c>
      <c r="I60" s="35">
        <f t="shared" si="11"/>
        <v>3966.5523104999997</v>
      </c>
      <c r="J60" s="35">
        <f t="shared" si="8"/>
        <v>3173.2418484</v>
      </c>
      <c r="K60" s="35">
        <f t="shared" si="9"/>
        <v>3569.8970794499996</v>
      </c>
    </row>
    <row r="61" spans="1:11" ht="11.25">
      <c r="A61" s="49">
        <v>27</v>
      </c>
      <c r="B61" s="37">
        <v>39635.26</v>
      </c>
      <c r="C61" s="37">
        <f t="shared" si="10"/>
        <v>3505.10458284</v>
      </c>
      <c r="D61" s="40">
        <f t="shared" si="6"/>
        <v>2804.0836662720003</v>
      </c>
      <c r="E61" s="40">
        <f t="shared" si="7"/>
        <v>3154.5941245559998</v>
      </c>
      <c r="G61" s="49">
        <v>27</v>
      </c>
      <c r="H61" s="37">
        <v>44853.25</v>
      </c>
      <c r="I61" s="37">
        <f t="shared" si="11"/>
        <v>3966.5523104999997</v>
      </c>
      <c r="J61" s="37">
        <f t="shared" si="8"/>
        <v>3173.2418484</v>
      </c>
      <c r="K61" s="37">
        <f t="shared" si="9"/>
        <v>3569.8970794499996</v>
      </c>
    </row>
  </sheetData>
  <sheetProtection/>
  <mergeCells count="1">
    <mergeCell ref="A32:E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&amp;R&amp;"Arial,Vet"&amp;9Sociare&amp;"Arial,Standaard" loonbarema's aangepast op 1 november 2004 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Van Win</dc:creator>
  <cp:keywords/>
  <dc:description/>
  <cp:lastModifiedBy>Joris Van Win</cp:lastModifiedBy>
  <cp:lastPrinted>2005-07-28T13:08:49Z</cp:lastPrinted>
  <dcterms:created xsi:type="dcterms:W3CDTF">1997-10-09T21:16:20Z</dcterms:created>
  <dcterms:modified xsi:type="dcterms:W3CDTF">2014-10-28T14:33:23Z</dcterms:modified>
  <cp:category/>
  <cp:version/>
  <cp:contentType/>
  <cp:contentStatus/>
</cp:coreProperties>
</file>